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" yWindow="0" windowWidth="14868" windowHeight="8940" activeTab="0"/>
  </bookViews>
  <sheets>
    <sheet name=" SLALOM" sheetId="1" r:id="rId1"/>
  </sheets>
  <definedNames>
    <definedName name="_xlnm.Print_Area" localSheetId="0">' SLALOM'!$A$1:$I$128</definedName>
    <definedName name="_xlnm.Print_Titles" localSheetId="0">' SLALOM'!$1:$1</definedName>
  </definedNames>
  <calcPr fullCalcOnLoad="1"/>
</workbook>
</file>

<file path=xl/sharedStrings.xml><?xml version="1.0" encoding="utf-8"?>
<sst xmlns="http://schemas.openxmlformats.org/spreadsheetml/2006/main" count="375" uniqueCount="118">
  <si>
    <t>Bib</t>
  </si>
  <si>
    <t>Reg No</t>
  </si>
  <si>
    <t>M/F</t>
  </si>
  <si>
    <t>Run 1</t>
  </si>
  <si>
    <t>Run 2</t>
  </si>
  <si>
    <t>Total</t>
  </si>
  <si>
    <t>PLACE</t>
  </si>
  <si>
    <t>CH1</t>
  </si>
  <si>
    <t>CH2</t>
  </si>
  <si>
    <t>MAS</t>
  </si>
  <si>
    <t>VET</t>
  </si>
  <si>
    <t>SEN</t>
  </si>
  <si>
    <t>J1</t>
  </si>
  <si>
    <t>J2</t>
  </si>
  <si>
    <t>MINI 1</t>
  </si>
  <si>
    <t>MINI 2</t>
  </si>
  <si>
    <t>INT MINI</t>
  </si>
  <si>
    <t>F</t>
  </si>
  <si>
    <t xml:space="preserve"> </t>
  </si>
  <si>
    <t>+ 2001</t>
  </si>
  <si>
    <t xml:space="preserve"> '99 / '00</t>
  </si>
  <si>
    <t>'97 / '98</t>
  </si>
  <si>
    <t>'95 / '96</t>
  </si>
  <si>
    <t>93 / '94</t>
  </si>
  <si>
    <t xml:space="preserve"> '92 / '91 / '90</t>
  </si>
  <si>
    <t>'89 &amp; before</t>
  </si>
  <si>
    <t>M</t>
  </si>
  <si>
    <t>O'Riordan Karl</t>
  </si>
  <si>
    <t>Mc Cann Nicholas</t>
  </si>
  <si>
    <t>Reilly, Gareth</t>
  </si>
  <si>
    <t>Charlton, Gearoid</t>
  </si>
  <si>
    <t>Flynn, Evan</t>
  </si>
  <si>
    <t>Flynn, Adam</t>
  </si>
  <si>
    <t>Kennedy, Jake</t>
  </si>
  <si>
    <t>Anselmi, Ben</t>
  </si>
  <si>
    <t>Sharkey, Ronan</t>
  </si>
  <si>
    <t>Ryan, Lee</t>
  </si>
  <si>
    <t>Ryan, Imogen</t>
  </si>
  <si>
    <t>Murray, Sean</t>
  </si>
  <si>
    <t>Dent-Neville, Carolyn</t>
  </si>
  <si>
    <t>Doyle, Ailbhe</t>
  </si>
  <si>
    <t>Lyons, Niamh</t>
  </si>
  <si>
    <t>McShera, Lisa</t>
  </si>
  <si>
    <t>Ryan, Jordan</t>
  </si>
  <si>
    <t>Commerford, Cormac</t>
  </si>
  <si>
    <t>Power, Stephen</t>
  </si>
  <si>
    <t>Johnson, Arthur</t>
  </si>
  <si>
    <t>Bolger, Enda</t>
  </si>
  <si>
    <t>Doyle, Eoin</t>
  </si>
  <si>
    <t>Skinner, Gary</t>
  </si>
  <si>
    <t>Gallagher, Iain</t>
  </si>
  <si>
    <t>Singleton, Cillian</t>
  </si>
  <si>
    <t>Doyle, Sean</t>
  </si>
  <si>
    <t>Johnson, Hugh</t>
  </si>
  <si>
    <t>Hayes, Joshua</t>
  </si>
  <si>
    <t>Carroll, Orlagh</t>
  </si>
  <si>
    <t>McMahon, Cormac</t>
  </si>
  <si>
    <t>Dowling, Joe</t>
  </si>
  <si>
    <t>Smith O'Connor Aisling</t>
  </si>
  <si>
    <t>O'Leary Isabel</t>
  </si>
  <si>
    <t>Mc Cann Anna</t>
  </si>
  <si>
    <t>Byrne Meabh</t>
  </si>
  <si>
    <t>Horn David</t>
  </si>
  <si>
    <t>Worrall, Cillian</t>
  </si>
  <si>
    <t>McAllister, Stephen</t>
  </si>
  <si>
    <t>Anselmi, Giancarlo</t>
  </si>
  <si>
    <t>Power, Eugene</t>
  </si>
  <si>
    <t>Flynn, Erin</t>
  </si>
  <si>
    <t>Ainsworth, Emily</t>
  </si>
  <si>
    <t>Fahey, Frank</t>
  </si>
  <si>
    <t>Carroll, Niall</t>
  </si>
  <si>
    <t>Devlin, Jim</t>
  </si>
  <si>
    <t>Byrne, Brian</t>
  </si>
  <si>
    <t>Mc Kelvey, Brian</t>
  </si>
  <si>
    <t>Byrne, Denis</t>
  </si>
  <si>
    <t>Mc Carthy, Conor</t>
  </si>
  <si>
    <t>Cunniam, Cameron</t>
  </si>
  <si>
    <t>Mc Kelvey, Nicky</t>
  </si>
  <si>
    <t>Dent-Neville, Stephen</t>
  </si>
  <si>
    <t>Irvine, Iain</t>
  </si>
  <si>
    <t>McShera, Shane</t>
  </si>
  <si>
    <t>Mitchell, Matthew</t>
  </si>
  <si>
    <t>Bolger, Brendan</t>
  </si>
  <si>
    <t>Power, Darragh</t>
  </si>
  <si>
    <t>Gallagher, Hubert</t>
  </si>
  <si>
    <t>Rackley, Grace</t>
  </si>
  <si>
    <t>Power, Rebecca</t>
  </si>
  <si>
    <t>Hayes, Sophie</t>
  </si>
  <si>
    <t>Ronan, Eleanor</t>
  </si>
  <si>
    <t>Cunniam, Holly</t>
  </si>
  <si>
    <t>Hayes, Issie</t>
  </si>
  <si>
    <t>MASTERS  - MALE</t>
  </si>
  <si>
    <t>MASTERS  - FEMALE</t>
  </si>
  <si>
    <t>JUNIOR 1 -  MALE</t>
  </si>
  <si>
    <t>INTERMEDIATE MINI - MALE</t>
  </si>
  <si>
    <t>INTERMEDIATE MINI - FEMALE</t>
  </si>
  <si>
    <t xml:space="preserve">SCI CHAMPS SLALOM   2010 </t>
  </si>
  <si>
    <t>Cunniam Lillie</t>
  </si>
  <si>
    <t>Mc Namara Aideen</t>
  </si>
  <si>
    <t>Pisarnik Emer</t>
  </si>
  <si>
    <t>Horan Killian</t>
  </si>
  <si>
    <t>Mayrhuber Gerhard</t>
  </si>
  <si>
    <t>Mc Namara Kieran</t>
  </si>
  <si>
    <t>Keating, Fintan</t>
  </si>
  <si>
    <t>Mc Carthy Kyle</t>
  </si>
  <si>
    <t>MINI 1 - FEMALE</t>
  </si>
  <si>
    <t>MINI 1 - MALE</t>
  </si>
  <si>
    <t>MINI 2 - FEMALE</t>
  </si>
  <si>
    <t>MINI 2 - MALE</t>
  </si>
  <si>
    <t>CHILDREN 1 - FEMALE</t>
  </si>
  <si>
    <t>CHILDREN 1 - MALE</t>
  </si>
  <si>
    <t>CHILDREN 2 -  FEMALE</t>
  </si>
  <si>
    <t>CHILDREN 2 - MALE</t>
  </si>
  <si>
    <t xml:space="preserve"> VETERAN - MALE</t>
  </si>
  <si>
    <t>JUNIOR 2  - FEMALE</t>
  </si>
  <si>
    <t>JUNIOR 2  - MALE</t>
  </si>
  <si>
    <t>SENIOR  - FEMALE</t>
  </si>
  <si>
    <t>SENIOR -  MALE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</si>
</sst>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0.E+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2">
    <font>
      <sz val="10"/>
      <name val="Arial"/>
      <family val="0"/>
    </font>
    <font>
      <sz val="11"/>
      <name val="Arial"/>
      <family val="0"/>
    </font>
    <font>
      <b/>
      <sz val="14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" xfId="21" applyNumberFormat="1" applyFont="1" applyFill="1" applyBorder="1" applyAlignment="1">
      <alignment horizontal="left"/>
      <protection/>
    </xf>
    <xf numFmtId="0" fontId="3" fillId="0" borderId="2" xfId="21" applyFont="1" applyBorder="1" applyAlignment="1">
      <alignment horizontal="center"/>
      <protection/>
    </xf>
    <xf numFmtId="1" fontId="4" fillId="0" borderId="2" xfId="21" applyNumberFormat="1" applyFont="1" applyBorder="1" applyAlignment="1">
      <alignment horizontal="center"/>
      <protection/>
    </xf>
    <xf numFmtId="2" fontId="3" fillId="0" borderId="2" xfId="21" applyNumberFormat="1" applyFont="1" applyBorder="1" applyAlignment="1">
      <alignment horizontal="center"/>
      <protection/>
    </xf>
    <xf numFmtId="0" fontId="3" fillId="0" borderId="3" xfId="21" applyFont="1" applyBorder="1" applyAlignment="1">
      <alignment horizontal="center"/>
      <protection/>
    </xf>
    <xf numFmtId="0" fontId="5" fillId="0" borderId="0" xfId="21" applyNumberFormat="1" applyFont="1" applyFill="1" applyBorder="1" applyAlignment="1">
      <alignment horizontal="left"/>
      <protection/>
    </xf>
    <xf numFmtId="0" fontId="3" fillId="0" borderId="0" xfId="21" applyFont="1" applyBorder="1" applyAlignment="1">
      <alignment horizontal="center"/>
      <protection/>
    </xf>
    <xf numFmtId="1" fontId="3" fillId="0" borderId="0" xfId="21" applyNumberFormat="1" applyFont="1" applyBorder="1" applyAlignment="1">
      <alignment horizontal="center"/>
      <protection/>
    </xf>
    <xf numFmtId="2" fontId="3" fillId="0" borderId="0" xfId="21" applyNumberFormat="1" applyFont="1" applyBorder="1" applyAlignment="1">
      <alignment horizontal="center"/>
      <protection/>
    </xf>
    <xf numFmtId="0" fontId="3" fillId="0" borderId="4" xfId="21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6" fillId="0" borderId="0" xfId="21" applyNumberFormat="1" applyFont="1" applyBorder="1" applyAlignment="1">
      <alignment horizontal="center"/>
      <protection/>
    </xf>
    <xf numFmtId="0" fontId="6" fillId="0" borderId="4" xfId="2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6" fillId="0" borderId="5" xfId="21" applyNumberFormat="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3" fillId="0" borderId="7" xfId="21" applyFont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NumberFormat="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3" fillId="0" borderId="6" xfId="2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2" fontId="6" fillId="0" borderId="8" xfId="21" applyNumberFormat="1" applyFont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5" fillId="0" borderId="2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horizontal="center"/>
      <protection/>
    </xf>
    <xf numFmtId="49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2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9" xfId="21" applyFont="1" applyFill="1" applyBorder="1" applyAlignment="1" quotePrefix="1">
      <alignment horizontal="center"/>
      <protection/>
    </xf>
    <xf numFmtId="0" fontId="3" fillId="3" borderId="2" xfId="21" applyFont="1" applyFill="1" applyBorder="1" applyAlignment="1">
      <alignment horizontal="left"/>
      <protection/>
    </xf>
    <xf numFmtId="0" fontId="3" fillId="2" borderId="2" xfId="21" applyFont="1" applyFill="1" applyBorder="1" applyAlignment="1">
      <alignment horizontal="left"/>
      <protection/>
    </xf>
    <xf numFmtId="0" fontId="3" fillId="2" borderId="3" xfId="21" applyFont="1" applyFill="1" applyBorder="1" applyAlignment="1" quotePrefix="1">
      <alignment horizontal="center"/>
      <protection/>
    </xf>
    <xf numFmtId="0" fontId="3" fillId="2" borderId="1" xfId="21" applyFont="1" applyFill="1" applyBorder="1" applyAlignment="1">
      <alignment horizontal="left"/>
      <protection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2" borderId="6" xfId="21" applyFont="1" applyFill="1" applyBorder="1" applyAlignment="1" quotePrefix="1">
      <alignment horizontal="center"/>
      <protection/>
    </xf>
    <xf numFmtId="0" fontId="6" fillId="0" borderId="7" xfId="21" applyFont="1" applyBorder="1" applyAlignment="1">
      <alignment horizontal="center"/>
      <protection/>
    </xf>
    <xf numFmtId="0" fontId="0" fillId="0" borderId="3" xfId="0" applyFont="1" applyBorder="1" applyAlignment="1">
      <alignment horizontal="left"/>
    </xf>
    <xf numFmtId="0" fontId="3" fillId="0" borderId="0" xfId="21" applyNumberFormat="1" applyFont="1" applyFill="1" applyBorder="1" applyAlignment="1">
      <alignment horizontal="left"/>
      <protection/>
    </xf>
    <xf numFmtId="1" fontId="4" fillId="0" borderId="0" xfId="21" applyNumberFormat="1" applyFont="1" applyBorder="1" applyAlignment="1">
      <alignment horizontal="center"/>
      <protection/>
    </xf>
    <xf numFmtId="0" fontId="3" fillId="0" borderId="10" xfId="21" applyFont="1" applyBorder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0" fontId="3" fillId="0" borderId="7" xfId="21" applyFont="1" applyFill="1" applyBorder="1" applyAlignment="1" quotePrefix="1">
      <alignment horizontal="center"/>
      <protection/>
    </xf>
    <xf numFmtId="0" fontId="7" fillId="0" borderId="0" xfId="21" applyFont="1" applyFill="1" applyBorder="1" applyAlignment="1">
      <alignment horizontal="left"/>
      <protection/>
    </xf>
    <xf numFmtId="1" fontId="4" fillId="0" borderId="0" xfId="21" applyNumberFormat="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2" fontId="3" fillId="0" borderId="0" xfId="21" applyNumberFormat="1" applyFont="1" applyFill="1" applyBorder="1" applyAlignment="1">
      <alignment horizontal="center"/>
      <protection/>
    </xf>
    <xf numFmtId="0" fontId="3" fillId="0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5" fillId="3" borderId="2" xfId="2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left"/>
    </xf>
    <xf numFmtId="2" fontId="3" fillId="0" borderId="13" xfId="21" applyNumberFormat="1" applyFont="1" applyBorder="1" applyAlignment="1">
      <alignment horizontal="center"/>
      <protection/>
    </xf>
    <xf numFmtId="0" fontId="3" fillId="0" borderId="13" xfId="21" applyFont="1" applyBorder="1" applyAlignment="1">
      <alignment horizontal="center"/>
      <protection/>
    </xf>
    <xf numFmtId="1" fontId="3" fillId="0" borderId="13" xfId="21" applyNumberFormat="1" applyFont="1" applyBorder="1" applyAlignment="1">
      <alignment horizontal="center"/>
      <protection/>
    </xf>
    <xf numFmtId="0" fontId="5" fillId="0" borderId="13" xfId="21" applyFont="1" applyFill="1" applyBorder="1" applyAlignment="1">
      <alignment horizontal="center"/>
      <protection/>
    </xf>
    <xf numFmtId="0" fontId="3" fillId="0" borderId="13" xfId="21" applyFont="1" applyFill="1" applyBorder="1" applyAlignment="1">
      <alignment horizontal="left"/>
      <protection/>
    </xf>
    <xf numFmtId="0" fontId="5" fillId="0" borderId="10" xfId="21" applyNumberFormat="1" applyFont="1" applyFill="1" applyBorder="1" applyAlignment="1">
      <alignment horizontal="left"/>
      <protection/>
    </xf>
    <xf numFmtId="0" fontId="0" fillId="0" borderId="6" xfId="0" applyBorder="1" applyAlignment="1">
      <alignment horizontal="center"/>
    </xf>
    <xf numFmtId="0" fontId="5" fillId="0" borderId="0" xfId="0" applyFont="1" applyFill="1" applyAlignment="1">
      <alignment/>
    </xf>
    <xf numFmtId="0" fontId="3" fillId="2" borderId="14" xfId="21" applyFont="1" applyFill="1" applyBorder="1" applyAlignment="1" quotePrefix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7" xfId="21" applyFont="1" applyFill="1" applyBorder="1" applyAlignment="1" quotePrefix="1">
      <alignment horizontal="center"/>
      <protection/>
    </xf>
    <xf numFmtId="0" fontId="3" fillId="0" borderId="11" xfId="21" applyFont="1" applyFill="1" applyBorder="1" applyAlignment="1">
      <alignment horizontal="center"/>
      <protection/>
    </xf>
    <xf numFmtId="0" fontId="0" fillId="0" borderId="0" xfId="0" applyFont="1" applyFill="1" applyAlignment="1">
      <alignment horizontal="left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CELIST MASTE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29"/>
  <sheetViews>
    <sheetView showZeros="0" tabSelected="1" workbookViewId="0" topLeftCell="A1">
      <selection activeCell="B5" sqref="B5"/>
    </sheetView>
  </sheetViews>
  <sheetFormatPr defaultColWidth="9.140625" defaultRowHeight="12.75"/>
  <cols>
    <col min="1" max="1" width="4.8515625" style="16" customWidth="1"/>
    <col min="2" max="2" width="22.421875" style="27" customWidth="1"/>
    <col min="3" max="3" width="10.57421875" style="40" customWidth="1"/>
    <col min="4" max="4" width="2.00390625" style="15" hidden="1" customWidth="1"/>
    <col min="5" max="5" width="9.140625" style="15" customWidth="1"/>
    <col min="6" max="7" width="9.140625" style="12" customWidth="1"/>
    <col min="8" max="8" width="9.140625" style="15" customWidth="1"/>
    <col min="9" max="9" width="9.421875" style="15" customWidth="1"/>
    <col min="10" max="10" width="12.140625" style="15" customWidth="1"/>
    <col min="11" max="11" width="4.28125" style="0" customWidth="1"/>
  </cols>
  <sheetData>
    <row r="1" spans="1:16" ht="26.25" customHeight="1" thickBot="1">
      <c r="A1" s="91" t="s">
        <v>96</v>
      </c>
      <c r="B1" s="92"/>
      <c r="C1" s="92"/>
      <c r="D1" s="92"/>
      <c r="E1" s="92"/>
      <c r="F1" s="92"/>
      <c r="G1" s="92"/>
      <c r="H1" s="92"/>
      <c r="I1" s="86"/>
      <c r="J1" s="87"/>
      <c r="M1" s="73"/>
      <c r="N1" s="73"/>
      <c r="O1" s="73"/>
      <c r="P1" s="73"/>
    </row>
    <row r="2" spans="13:16" ht="13.5" thickBot="1">
      <c r="M2" s="73"/>
      <c r="N2" s="73"/>
      <c r="O2" s="73"/>
      <c r="P2" s="73"/>
    </row>
    <row r="3" spans="1:16" ht="13.5" thickBot="1">
      <c r="A3" s="1" t="s">
        <v>0</v>
      </c>
      <c r="B3" s="52" t="s">
        <v>95</v>
      </c>
      <c r="C3" s="75"/>
      <c r="D3" s="3" t="s">
        <v>1</v>
      </c>
      <c r="E3" s="2" t="s">
        <v>2</v>
      </c>
      <c r="F3" s="4" t="s">
        <v>3</v>
      </c>
      <c r="G3" s="4" t="s">
        <v>4</v>
      </c>
      <c r="H3" s="4" t="s">
        <v>5</v>
      </c>
      <c r="I3" s="5" t="s">
        <v>6</v>
      </c>
      <c r="J3" s="5"/>
      <c r="M3" s="73"/>
      <c r="N3" s="73"/>
      <c r="O3" s="73"/>
      <c r="P3" s="73"/>
    </row>
    <row r="4" spans="1:16" ht="12.75">
      <c r="A4" s="82"/>
      <c r="B4" s="81"/>
      <c r="C4" s="80"/>
      <c r="D4" s="79"/>
      <c r="E4" s="78"/>
      <c r="F4" s="77"/>
      <c r="G4" s="77"/>
      <c r="H4" s="77"/>
      <c r="I4" s="25"/>
      <c r="J4" s="25"/>
      <c r="M4" s="73"/>
      <c r="N4" s="73"/>
      <c r="O4" s="73"/>
      <c r="P4" s="73"/>
    </row>
    <row r="5" spans="1:16" ht="12.75">
      <c r="A5" s="76">
        <v>159</v>
      </c>
      <c r="B5" s="33" t="s">
        <v>90</v>
      </c>
      <c r="C5" s="29" t="s">
        <v>16</v>
      </c>
      <c r="D5" s="31" t="s">
        <v>17</v>
      </c>
      <c r="E5" s="31" t="s">
        <v>17</v>
      </c>
      <c r="F5" s="23">
        <v>32.14</v>
      </c>
      <c r="G5" s="23">
        <v>32.07</v>
      </c>
      <c r="H5" s="13">
        <f>SUM(F5,G5)</f>
        <v>64.21000000000001</v>
      </c>
      <c r="I5" s="14">
        <f>IF(J5&lt;&gt;9999,RANK(J5,$J$5:$J$5,1),"DNS")</f>
        <v>1</v>
      </c>
      <c r="J5" s="14">
        <f>IF(H5=0,9999,H5)</f>
        <v>64.21000000000001</v>
      </c>
      <c r="M5" s="74"/>
      <c r="N5" s="73"/>
      <c r="O5" s="73"/>
      <c r="P5" s="73"/>
    </row>
    <row r="6" spans="9:16" ht="13.5" thickBot="1">
      <c r="I6" s="83"/>
      <c r="J6" s="83"/>
      <c r="M6" s="73"/>
      <c r="N6" s="73"/>
      <c r="O6" s="73"/>
      <c r="P6" s="73"/>
    </row>
    <row r="7" spans="1:16" ht="13.5" thickBot="1">
      <c r="A7" s="1" t="s">
        <v>0</v>
      </c>
      <c r="B7" s="52" t="s">
        <v>94</v>
      </c>
      <c r="C7" s="75"/>
      <c r="D7" s="3" t="s">
        <v>1</v>
      </c>
      <c r="E7" s="2" t="s">
        <v>2</v>
      </c>
      <c r="F7" s="4" t="s">
        <v>3</v>
      </c>
      <c r="G7" s="4" t="s">
        <v>4</v>
      </c>
      <c r="H7" s="4" t="s">
        <v>5</v>
      </c>
      <c r="I7" s="5" t="s">
        <v>6</v>
      </c>
      <c r="J7" s="5"/>
      <c r="M7" s="73"/>
      <c r="N7" s="73"/>
      <c r="O7" s="73"/>
      <c r="P7" s="73"/>
    </row>
    <row r="8" spans="1:16" ht="12.75">
      <c r="A8" s="6"/>
      <c r="B8" s="37"/>
      <c r="C8" s="44"/>
      <c r="D8" s="8"/>
      <c r="E8" s="7"/>
      <c r="F8" s="9"/>
      <c r="G8" s="9"/>
      <c r="H8" s="9"/>
      <c r="I8" s="25"/>
      <c r="J8" s="25"/>
      <c r="M8" s="73"/>
      <c r="N8" s="73"/>
      <c r="O8" s="73"/>
      <c r="P8" s="73"/>
    </row>
    <row r="9" spans="1:16" ht="12.75">
      <c r="A9" s="50">
        <v>148</v>
      </c>
      <c r="B9" s="90" t="s">
        <v>32</v>
      </c>
      <c r="C9" s="29" t="s">
        <v>16</v>
      </c>
      <c r="D9" s="31"/>
      <c r="E9" s="31" t="s">
        <v>26</v>
      </c>
      <c r="F9" s="12">
        <v>20.04</v>
      </c>
      <c r="G9" s="12">
        <v>22.03</v>
      </c>
      <c r="H9" s="13">
        <f>SUM(F9,G9)</f>
        <v>42.07</v>
      </c>
      <c r="I9" s="14">
        <f>IF(J9&lt;&gt;9999,RANK(J9,$J$9:$J$13,1),"DNS")</f>
        <v>1</v>
      </c>
      <c r="J9" s="14">
        <f>IF(H9=0,9999,H9)</f>
        <v>42.07</v>
      </c>
      <c r="K9" s="48"/>
      <c r="M9" s="73"/>
      <c r="N9" s="73"/>
      <c r="O9" s="73"/>
      <c r="P9" s="73"/>
    </row>
    <row r="10" spans="1:16" ht="12.75">
      <c r="A10" s="50">
        <v>149</v>
      </c>
      <c r="B10" s="27" t="s">
        <v>31</v>
      </c>
      <c r="C10" s="29" t="s">
        <v>16</v>
      </c>
      <c r="D10" s="31"/>
      <c r="E10" s="31" t="s">
        <v>26</v>
      </c>
      <c r="F10" s="12">
        <v>20.61</v>
      </c>
      <c r="G10" s="12">
        <v>21.63</v>
      </c>
      <c r="H10" s="13">
        <f>SUM(F10,G10)</f>
        <v>42.239999999999995</v>
      </c>
      <c r="I10" s="14">
        <f>IF(J10&lt;&gt;9999,RANK(J10,$J$9:$J$13,1),"DNS")</f>
        <v>2</v>
      </c>
      <c r="J10" s="14">
        <f>IF(H10=0,9999,H10)</f>
        <v>42.239999999999995</v>
      </c>
      <c r="M10" s="73"/>
      <c r="N10" s="73"/>
      <c r="O10" s="73"/>
      <c r="P10" s="73"/>
    </row>
    <row r="11" spans="1:16" ht="12.75">
      <c r="A11" s="50">
        <v>135</v>
      </c>
      <c r="B11" s="27" t="s">
        <v>56</v>
      </c>
      <c r="C11" s="29" t="s">
        <v>16</v>
      </c>
      <c r="D11" s="31"/>
      <c r="E11" s="31" t="s">
        <v>26</v>
      </c>
      <c r="F11" s="12">
        <v>23.13</v>
      </c>
      <c r="G11" s="12">
        <v>23.49</v>
      </c>
      <c r="H11" s="13">
        <f>SUM(F11,G11)</f>
        <v>46.62</v>
      </c>
      <c r="I11" s="14">
        <f>IF(J11&lt;&gt;9999,RANK(J11,$J$9:$J$13,1),"DNS")</f>
        <v>3</v>
      </c>
      <c r="J11" s="14">
        <f>IF(H11=0,9999,H11)</f>
        <v>46.62</v>
      </c>
      <c r="K11" s="48"/>
      <c r="M11" s="74"/>
      <c r="N11" s="73"/>
      <c r="O11" s="73"/>
      <c r="P11" s="73"/>
    </row>
    <row r="12" spans="1:16" ht="12.75">
      <c r="A12" s="50">
        <v>146</v>
      </c>
      <c r="B12" s="27" t="s">
        <v>33</v>
      </c>
      <c r="C12" s="29" t="s">
        <v>16</v>
      </c>
      <c r="D12" s="31"/>
      <c r="E12" s="31" t="s">
        <v>26</v>
      </c>
      <c r="F12" s="12">
        <v>23.76</v>
      </c>
      <c r="G12" s="12">
        <v>23.89</v>
      </c>
      <c r="H12" s="13">
        <f>SUM(F12,G12)</f>
        <v>47.650000000000006</v>
      </c>
      <c r="I12" s="14">
        <f>IF(J12&lt;&gt;9999,RANK(J12,$J$9:$J$13,1),"DNS")</f>
        <v>4</v>
      </c>
      <c r="J12" s="14">
        <f>IF(H12=0,9999,H12)</f>
        <v>47.650000000000006</v>
      </c>
      <c r="K12" s="48"/>
      <c r="M12" s="73"/>
      <c r="N12" s="73"/>
      <c r="O12" s="73"/>
      <c r="P12" s="73"/>
    </row>
    <row r="13" spans="1:16" ht="12.75">
      <c r="A13" s="11">
        <v>152</v>
      </c>
      <c r="B13" s="39" t="s">
        <v>54</v>
      </c>
      <c r="C13" s="29" t="s">
        <v>16</v>
      </c>
      <c r="D13" s="31"/>
      <c r="E13" s="31" t="s">
        <v>26</v>
      </c>
      <c r="F13" s="12">
        <v>999</v>
      </c>
      <c r="G13" s="12">
        <v>27.43</v>
      </c>
      <c r="H13" s="13"/>
      <c r="I13" s="14"/>
      <c r="J13" s="14"/>
      <c r="K13" s="48"/>
      <c r="M13" s="84"/>
      <c r="N13" s="73"/>
      <c r="O13" s="73"/>
      <c r="P13" s="73"/>
    </row>
    <row r="14" spans="1:16" ht="13.5" thickBot="1">
      <c r="A14" s="11"/>
      <c r="B14" s="33"/>
      <c r="C14" s="49"/>
      <c r="D14" s="34"/>
      <c r="E14" s="31"/>
      <c r="H14" s="13"/>
      <c r="I14" s="14"/>
      <c r="J14" s="21"/>
      <c r="M14" s="73"/>
      <c r="N14" s="73"/>
      <c r="O14" s="73"/>
      <c r="P14" s="73"/>
    </row>
    <row r="15" spans="1:16" ht="13.5" thickBot="1">
      <c r="A15" s="1" t="s">
        <v>0</v>
      </c>
      <c r="B15" s="53" t="s">
        <v>105</v>
      </c>
      <c r="C15" s="43"/>
      <c r="D15" s="3" t="s">
        <v>1</v>
      </c>
      <c r="E15" s="2" t="s">
        <v>2</v>
      </c>
      <c r="F15" s="4" t="s">
        <v>3</v>
      </c>
      <c r="G15" s="4" t="s">
        <v>4</v>
      </c>
      <c r="H15" s="4" t="s">
        <v>5</v>
      </c>
      <c r="I15" s="5" t="s">
        <v>6</v>
      </c>
      <c r="J15" s="51" t="s">
        <v>19</v>
      </c>
      <c r="M15" s="73"/>
      <c r="N15" s="73"/>
      <c r="O15" s="73"/>
      <c r="P15" s="73"/>
    </row>
    <row r="16" spans="1:16" ht="12.75">
      <c r="A16" s="6"/>
      <c r="B16" s="37"/>
      <c r="C16" s="44"/>
      <c r="D16" s="8"/>
      <c r="E16" s="7"/>
      <c r="F16" s="9"/>
      <c r="G16" s="9"/>
      <c r="H16" s="9"/>
      <c r="I16" s="10"/>
      <c r="J16" s="25"/>
      <c r="M16" s="73"/>
      <c r="N16" s="73"/>
      <c r="O16" s="73"/>
      <c r="P16" s="73"/>
    </row>
    <row r="17" spans="1:16" ht="12.75">
      <c r="A17" s="11">
        <v>130</v>
      </c>
      <c r="B17" s="28" t="s">
        <v>89</v>
      </c>
      <c r="C17" s="57" t="s">
        <v>14</v>
      </c>
      <c r="D17" s="34"/>
      <c r="E17" s="31" t="s">
        <v>17</v>
      </c>
      <c r="F17" s="12">
        <v>27.15</v>
      </c>
      <c r="G17" s="12">
        <v>32.34</v>
      </c>
      <c r="H17" s="13">
        <f>SUM(F17,G17)</f>
        <v>59.49</v>
      </c>
      <c r="I17" s="14">
        <f>IF(J17&lt;&gt;9999,RANK(J17,$J$17:$J$17,1),"DNS")</f>
        <v>1</v>
      </c>
      <c r="J17" s="14">
        <f>IF(H17=0,9999,H17)</f>
        <v>59.49</v>
      </c>
      <c r="M17" s="73"/>
      <c r="N17" s="73"/>
      <c r="O17" s="73"/>
      <c r="P17" s="73"/>
    </row>
    <row r="18" spans="1:16" ht="13.5" thickBot="1">
      <c r="A18" s="11"/>
      <c r="C18" s="49"/>
      <c r="H18" s="13"/>
      <c r="I18" s="14"/>
      <c r="J18" s="21"/>
      <c r="M18" s="73"/>
      <c r="N18" s="73"/>
      <c r="O18" s="73"/>
      <c r="P18" s="73"/>
    </row>
    <row r="19" spans="1:16" ht="13.5" thickBot="1">
      <c r="A19" s="1" t="s">
        <v>0</v>
      </c>
      <c r="B19" s="53" t="s">
        <v>106</v>
      </c>
      <c r="C19" s="43"/>
      <c r="D19" s="3" t="s">
        <v>1</v>
      </c>
      <c r="E19" s="2" t="s">
        <v>2</v>
      </c>
      <c r="F19" s="4" t="s">
        <v>3</v>
      </c>
      <c r="G19" s="4" t="s">
        <v>4</v>
      </c>
      <c r="H19" s="4" t="s">
        <v>5</v>
      </c>
      <c r="I19" s="5" t="s">
        <v>6</v>
      </c>
      <c r="J19" s="51" t="s">
        <v>19</v>
      </c>
      <c r="M19" s="73"/>
      <c r="N19" s="73"/>
      <c r="O19" s="73"/>
      <c r="P19" s="73"/>
    </row>
    <row r="20" spans="1:16" ht="12.75">
      <c r="A20" s="6"/>
      <c r="B20" s="37"/>
      <c r="C20" s="44"/>
      <c r="D20" s="8"/>
      <c r="E20" s="7"/>
      <c r="F20" s="9"/>
      <c r="G20" s="9"/>
      <c r="H20" s="9"/>
      <c r="I20" s="10"/>
      <c r="J20" s="25"/>
      <c r="M20" s="73"/>
      <c r="N20" s="73"/>
      <c r="O20" s="73"/>
      <c r="P20" s="73"/>
    </row>
    <row r="21" spans="1:16" ht="12.75">
      <c r="A21" s="11">
        <v>122</v>
      </c>
      <c r="B21" s="27" t="s">
        <v>53</v>
      </c>
      <c r="C21" s="41" t="s">
        <v>14</v>
      </c>
      <c r="D21" s="34"/>
      <c r="E21" s="31" t="s">
        <v>26</v>
      </c>
      <c r="F21" s="12">
        <v>22.56</v>
      </c>
      <c r="G21" s="12">
        <v>24.69</v>
      </c>
      <c r="H21" s="13">
        <f>SUM(F21,G21)</f>
        <v>47.25</v>
      </c>
      <c r="I21" s="14">
        <f>IF(J21&lt;&gt;9999,RANK(J21,$J$21:$J$22,1),"DNS")</f>
        <v>1</v>
      </c>
      <c r="J21" s="14">
        <f>IF(H21=0,9999,H21)</f>
        <v>47.25</v>
      </c>
      <c r="M21" s="73"/>
      <c r="N21" s="73"/>
      <c r="O21" s="73"/>
      <c r="P21" s="73"/>
    </row>
    <row r="22" spans="1:16" ht="12.75">
      <c r="A22" s="11">
        <v>121</v>
      </c>
      <c r="B22" s="27" t="s">
        <v>36</v>
      </c>
      <c r="C22" s="41" t="s">
        <v>14</v>
      </c>
      <c r="E22" s="15" t="s">
        <v>26</v>
      </c>
      <c r="F22" s="12">
        <v>25.42</v>
      </c>
      <c r="G22" s="12">
        <v>23.49</v>
      </c>
      <c r="H22" s="13">
        <f>SUM(F22,G22)</f>
        <v>48.91</v>
      </c>
      <c r="I22" s="14">
        <f>IF(J22&lt;&gt;9999,RANK(J22,$J$21:$J$22,1),"DNS")</f>
        <v>2</v>
      </c>
      <c r="J22" s="14">
        <f>IF(H22=0,9999,H22)</f>
        <v>48.91</v>
      </c>
      <c r="M22" s="73"/>
      <c r="N22" s="73"/>
      <c r="O22" s="73"/>
      <c r="P22" s="73"/>
    </row>
    <row r="23" spans="1:16" ht="13.5" thickBot="1">
      <c r="A23" s="11"/>
      <c r="B23" s="56"/>
      <c r="C23" s="41"/>
      <c r="D23" s="34"/>
      <c r="E23" s="31"/>
      <c r="H23" s="13"/>
      <c r="I23" s="14"/>
      <c r="J23" s="21"/>
      <c r="M23" s="73"/>
      <c r="N23" s="73"/>
      <c r="O23" s="73"/>
      <c r="P23" s="73"/>
    </row>
    <row r="24" spans="1:16" ht="13.5" thickBot="1">
      <c r="A24" s="1" t="s">
        <v>0</v>
      </c>
      <c r="B24" s="53" t="s">
        <v>107</v>
      </c>
      <c r="C24" s="43"/>
      <c r="D24" s="3" t="s">
        <v>1</v>
      </c>
      <c r="E24" s="2" t="s">
        <v>2</v>
      </c>
      <c r="F24" s="4" t="s">
        <v>3</v>
      </c>
      <c r="G24" s="4" t="s">
        <v>4</v>
      </c>
      <c r="H24" s="4" t="s">
        <v>5</v>
      </c>
      <c r="I24" s="5" t="s">
        <v>6</v>
      </c>
      <c r="J24" s="51" t="s">
        <v>20</v>
      </c>
      <c r="M24" s="73"/>
      <c r="N24" s="73"/>
      <c r="O24" s="73"/>
      <c r="P24" s="73"/>
    </row>
    <row r="25" spans="1:16" ht="12.75">
      <c r="A25" s="6"/>
      <c r="B25" s="37"/>
      <c r="C25" s="44"/>
      <c r="D25" s="8"/>
      <c r="E25" s="7"/>
      <c r="F25" s="9"/>
      <c r="G25" s="9"/>
      <c r="H25" s="9"/>
      <c r="I25" s="10"/>
      <c r="J25" s="25"/>
      <c r="M25" s="74"/>
      <c r="N25" s="73"/>
      <c r="O25" s="73"/>
      <c r="P25" s="73"/>
    </row>
    <row r="26" spans="1:16" ht="12.75">
      <c r="A26" s="11">
        <v>113</v>
      </c>
      <c r="B26" s="33" t="s">
        <v>86</v>
      </c>
      <c r="C26" s="29" t="s">
        <v>15</v>
      </c>
      <c r="D26" s="34"/>
      <c r="E26" s="15" t="s">
        <v>17</v>
      </c>
      <c r="F26" s="12">
        <v>18.57</v>
      </c>
      <c r="G26" s="12">
        <v>18.81</v>
      </c>
      <c r="H26" s="13">
        <f aca="true" t="shared" si="0" ref="H26:H31">SUM(F26,G26)</f>
        <v>37.379999999999995</v>
      </c>
      <c r="I26" s="14">
        <f aca="true" t="shared" si="1" ref="I26:I31">IF(J26&lt;&gt;9999,RANK(J26,$J$26:$J$31,1),"DNS")</f>
        <v>1</v>
      </c>
      <c r="J26" s="14">
        <f aca="true" t="shared" si="2" ref="J26:J31">IF(H26=0,9999,H26)</f>
        <v>37.379999999999995</v>
      </c>
      <c r="M26" s="73"/>
      <c r="N26" s="73"/>
      <c r="O26" s="73"/>
      <c r="P26" s="73"/>
    </row>
    <row r="27" spans="1:16" ht="12.75">
      <c r="A27" s="11">
        <v>112</v>
      </c>
      <c r="B27" s="28" t="s">
        <v>59</v>
      </c>
      <c r="C27" s="29" t="s">
        <v>15</v>
      </c>
      <c r="D27" s="31"/>
      <c r="E27" s="15" t="s">
        <v>17</v>
      </c>
      <c r="F27" s="12">
        <v>22.08</v>
      </c>
      <c r="G27" s="12">
        <v>24.01</v>
      </c>
      <c r="H27" s="13">
        <f t="shared" si="0"/>
        <v>46.09</v>
      </c>
      <c r="I27" s="14">
        <f t="shared" si="1"/>
        <v>2</v>
      </c>
      <c r="J27" s="14">
        <f t="shared" si="2"/>
        <v>46.09</v>
      </c>
      <c r="M27" s="73"/>
      <c r="N27" s="73"/>
      <c r="O27" s="73"/>
      <c r="P27" s="73"/>
    </row>
    <row r="28" spans="1:16" ht="12.75">
      <c r="A28" s="11">
        <v>114</v>
      </c>
      <c r="B28" s="28" t="s">
        <v>87</v>
      </c>
      <c r="C28" s="49" t="s">
        <v>15</v>
      </c>
      <c r="D28" s="34"/>
      <c r="E28" s="15" t="s">
        <v>17</v>
      </c>
      <c r="F28" s="12">
        <v>23.63</v>
      </c>
      <c r="G28" s="12">
        <v>23.55</v>
      </c>
      <c r="H28" s="13">
        <f t="shared" si="0"/>
        <v>47.18</v>
      </c>
      <c r="I28" s="14">
        <f t="shared" si="1"/>
        <v>3</v>
      </c>
      <c r="J28" s="14">
        <f t="shared" si="2"/>
        <v>47.18</v>
      </c>
      <c r="M28" s="84"/>
      <c r="N28" s="73"/>
      <c r="O28" s="73"/>
      <c r="P28" s="73"/>
    </row>
    <row r="29" spans="1:16" ht="12.75">
      <c r="A29" s="11">
        <v>116</v>
      </c>
      <c r="B29" s="27" t="s">
        <v>97</v>
      </c>
      <c r="C29" s="29" t="s">
        <v>15</v>
      </c>
      <c r="E29" s="15" t="s">
        <v>17</v>
      </c>
      <c r="F29" s="12">
        <v>23.42</v>
      </c>
      <c r="G29" s="12">
        <v>24.16</v>
      </c>
      <c r="H29" s="13">
        <f t="shared" si="0"/>
        <v>47.58</v>
      </c>
      <c r="I29" s="14">
        <f t="shared" si="1"/>
        <v>4</v>
      </c>
      <c r="J29" s="14">
        <f t="shared" si="2"/>
        <v>47.58</v>
      </c>
      <c r="M29" s="73"/>
      <c r="N29" s="73"/>
      <c r="O29" s="73"/>
      <c r="P29" s="73"/>
    </row>
    <row r="30" spans="1:16" ht="12.75">
      <c r="A30" s="11">
        <v>111</v>
      </c>
      <c r="B30" s="27" t="s">
        <v>58</v>
      </c>
      <c r="C30" s="29" t="s">
        <v>15</v>
      </c>
      <c r="D30" s="34"/>
      <c r="E30" s="15" t="s">
        <v>17</v>
      </c>
      <c r="F30" s="12">
        <v>24.94</v>
      </c>
      <c r="G30" s="12">
        <v>24.97</v>
      </c>
      <c r="H30" s="13">
        <f t="shared" si="0"/>
        <v>49.91</v>
      </c>
      <c r="I30" s="14">
        <f t="shared" si="1"/>
        <v>5</v>
      </c>
      <c r="J30" s="14">
        <f t="shared" si="2"/>
        <v>49.91</v>
      </c>
      <c r="M30" s="73"/>
      <c r="N30" s="73"/>
      <c r="O30" s="73"/>
      <c r="P30" s="73"/>
    </row>
    <row r="31" spans="1:16" ht="12.75">
      <c r="A31" s="11">
        <v>115</v>
      </c>
      <c r="B31" s="26" t="s">
        <v>88</v>
      </c>
      <c r="C31" s="29" t="s">
        <v>15</v>
      </c>
      <c r="D31" s="34"/>
      <c r="E31" s="15" t="s">
        <v>17</v>
      </c>
      <c r="F31" s="12">
        <v>25.49</v>
      </c>
      <c r="G31" s="12">
        <v>25.47</v>
      </c>
      <c r="H31" s="13">
        <f t="shared" si="0"/>
        <v>50.959999999999994</v>
      </c>
      <c r="I31" s="14">
        <f t="shared" si="1"/>
        <v>6</v>
      </c>
      <c r="J31" s="14">
        <f t="shared" si="2"/>
        <v>50.959999999999994</v>
      </c>
      <c r="M31" s="73"/>
      <c r="N31" s="73"/>
      <c r="O31" s="73"/>
      <c r="P31" s="73"/>
    </row>
    <row r="32" spans="1:16" ht="13.5" thickBot="1">
      <c r="A32" s="11"/>
      <c r="C32" s="45"/>
      <c r="H32" s="13"/>
      <c r="I32" s="14"/>
      <c r="J32" s="21"/>
      <c r="M32" s="73"/>
      <c r="N32" s="73"/>
      <c r="O32" s="73"/>
      <c r="P32" s="73"/>
    </row>
    <row r="33" spans="1:16" ht="13.5" thickBot="1">
      <c r="A33" s="1" t="s">
        <v>0</v>
      </c>
      <c r="B33" s="53" t="s">
        <v>108</v>
      </c>
      <c r="C33" s="43"/>
      <c r="D33" s="3" t="s">
        <v>1</v>
      </c>
      <c r="E33" s="2" t="s">
        <v>2</v>
      </c>
      <c r="F33" s="4" t="s">
        <v>3</v>
      </c>
      <c r="G33" s="4" t="s">
        <v>4</v>
      </c>
      <c r="H33" s="4" t="s">
        <v>5</v>
      </c>
      <c r="I33" s="5" t="s">
        <v>6</v>
      </c>
      <c r="J33" s="51" t="s">
        <v>20</v>
      </c>
      <c r="M33" s="73"/>
      <c r="N33" s="73"/>
      <c r="O33" s="73"/>
      <c r="P33" s="73"/>
    </row>
    <row r="34" spans="1:16" ht="12.75">
      <c r="A34" s="6"/>
      <c r="B34" s="37"/>
      <c r="C34" s="44"/>
      <c r="D34" s="8"/>
      <c r="E34" s="7"/>
      <c r="F34" s="9"/>
      <c r="G34" s="9"/>
      <c r="H34" s="9"/>
      <c r="I34" s="10"/>
      <c r="J34" s="25"/>
      <c r="M34" s="73"/>
      <c r="N34" s="73"/>
      <c r="O34" s="73"/>
      <c r="P34" s="73"/>
    </row>
    <row r="35" spans="1:16" ht="12.75">
      <c r="A35" s="11">
        <v>102</v>
      </c>
      <c r="B35" s="26" t="s">
        <v>29</v>
      </c>
      <c r="C35" s="29" t="s">
        <v>15</v>
      </c>
      <c r="D35" s="34"/>
      <c r="E35" s="15" t="s">
        <v>26</v>
      </c>
      <c r="F35" s="12">
        <v>19.06</v>
      </c>
      <c r="G35" s="12">
        <v>17.85</v>
      </c>
      <c r="H35" s="13">
        <f>SUM(F35,G35)</f>
        <v>36.91</v>
      </c>
      <c r="I35" s="14">
        <f>IF(J35&lt;&gt;9999,RANK(J35,$J$35:$J$39,1),"DNS")</f>
        <v>1</v>
      </c>
      <c r="J35" s="14">
        <f>IF(H35=0,9999,H35)</f>
        <v>36.91</v>
      </c>
      <c r="M35" s="73"/>
      <c r="N35" s="73"/>
      <c r="O35" s="73"/>
      <c r="P35" s="73"/>
    </row>
    <row r="36" spans="1:16" ht="12.75">
      <c r="A36" s="11">
        <v>106</v>
      </c>
      <c r="B36" s="33" t="s">
        <v>52</v>
      </c>
      <c r="C36" s="29" t="s">
        <v>15</v>
      </c>
      <c r="D36" s="34"/>
      <c r="E36" s="15" t="s">
        <v>26</v>
      </c>
      <c r="F36" s="12">
        <v>21.08</v>
      </c>
      <c r="G36" s="12">
        <v>22.25</v>
      </c>
      <c r="H36" s="13">
        <f>SUM(F36,G36)</f>
        <v>43.33</v>
      </c>
      <c r="I36" s="14">
        <f>IF(J36&lt;&gt;9999,RANK(J36,$J$35:$J$39,1),"DNS")</f>
        <v>2</v>
      </c>
      <c r="J36" s="14">
        <f>IF(H36=0,9999,H36)</f>
        <v>43.33</v>
      </c>
      <c r="M36" s="73"/>
      <c r="N36" s="73"/>
      <c r="O36" s="73"/>
      <c r="P36" s="73"/>
    </row>
    <row r="37" spans="1:16" ht="12.75">
      <c r="A37" s="11">
        <v>104</v>
      </c>
      <c r="B37" s="33" t="s">
        <v>27</v>
      </c>
      <c r="C37" s="29" t="s">
        <v>15</v>
      </c>
      <c r="D37" s="31"/>
      <c r="E37" s="15" t="s">
        <v>26</v>
      </c>
      <c r="F37" s="12">
        <v>21.74</v>
      </c>
      <c r="G37" s="12">
        <v>22.54</v>
      </c>
      <c r="H37" s="13">
        <f>SUM(F37,G37)</f>
        <v>44.28</v>
      </c>
      <c r="I37" s="14">
        <f>IF(J37&lt;&gt;9999,RANK(J37,$J$35:$J$39,1),"DNS")</f>
        <v>3</v>
      </c>
      <c r="J37" s="14">
        <f>IF(H37=0,9999,H37)</f>
        <v>44.28</v>
      </c>
      <c r="M37" s="73"/>
      <c r="N37" s="73"/>
      <c r="O37" s="73"/>
      <c r="P37" s="73"/>
    </row>
    <row r="38" spans="1:16" ht="12.75">
      <c r="A38" s="11">
        <v>105</v>
      </c>
      <c r="B38" s="28" t="s">
        <v>51</v>
      </c>
      <c r="C38" s="29" t="s">
        <v>15</v>
      </c>
      <c r="D38" s="34"/>
      <c r="E38" s="15" t="s">
        <v>26</v>
      </c>
      <c r="F38" s="12">
        <v>22.73</v>
      </c>
      <c r="G38" s="12">
        <v>23.34</v>
      </c>
      <c r="H38" s="13">
        <f>SUM(F38,G38)</f>
        <v>46.07</v>
      </c>
      <c r="I38" s="14">
        <f>IF(J38&lt;&gt;9999,RANK(J38,$J$35:$J$39,1),"DNS")</f>
        <v>4</v>
      </c>
      <c r="J38" s="14">
        <f>IF(H38=0,9999,H38)</f>
        <v>46.07</v>
      </c>
      <c r="M38" s="84"/>
      <c r="N38" s="73"/>
      <c r="O38" s="73"/>
      <c r="P38" s="73"/>
    </row>
    <row r="39" spans="1:16" ht="12.75">
      <c r="A39" s="11">
        <v>103</v>
      </c>
      <c r="B39" s="27" t="s">
        <v>57</v>
      </c>
      <c r="C39" s="29" t="s">
        <v>15</v>
      </c>
      <c r="D39" s="34"/>
      <c r="E39" s="15" t="s">
        <v>26</v>
      </c>
      <c r="F39" s="12">
        <v>25.9</v>
      </c>
      <c r="G39" s="12">
        <v>25.55</v>
      </c>
      <c r="H39" s="13">
        <f>SUM(F39,G39)</f>
        <v>51.45</v>
      </c>
      <c r="I39" s="14">
        <f>IF(J39&lt;&gt;9999,RANK(J39,$J$35:$J$39,1),"DNS")</f>
        <v>5</v>
      </c>
      <c r="J39" s="14">
        <f>IF(H39=0,9999,H39)</f>
        <v>51.45</v>
      </c>
      <c r="M39" s="73"/>
      <c r="N39" s="73"/>
      <c r="O39" s="73"/>
      <c r="P39" s="73"/>
    </row>
    <row r="40" spans="1:16" ht="13.5" thickBot="1">
      <c r="A40" s="11"/>
      <c r="C40" s="29"/>
      <c r="D40" s="34"/>
      <c r="E40" s="34"/>
      <c r="H40" s="13"/>
      <c r="I40" s="14"/>
      <c r="J40" s="21"/>
      <c r="M40" s="73"/>
      <c r="N40" s="73"/>
      <c r="O40" s="73"/>
      <c r="P40" s="73"/>
    </row>
    <row r="41" spans="1:16" ht="13.5" thickBot="1">
      <c r="A41" s="1" t="s">
        <v>0</v>
      </c>
      <c r="B41" s="53" t="s">
        <v>109</v>
      </c>
      <c r="C41" s="47"/>
      <c r="D41" s="3" t="s">
        <v>1</v>
      </c>
      <c r="E41" s="2" t="s">
        <v>2</v>
      </c>
      <c r="F41" s="4" t="s">
        <v>3</v>
      </c>
      <c r="G41" s="4" t="s">
        <v>4</v>
      </c>
      <c r="H41" s="4" t="s">
        <v>5</v>
      </c>
      <c r="I41" s="5" t="s">
        <v>6</v>
      </c>
      <c r="J41" s="54" t="s">
        <v>21</v>
      </c>
      <c r="M41" s="73"/>
      <c r="N41" s="73"/>
      <c r="O41" s="73"/>
      <c r="P41" s="73"/>
    </row>
    <row r="42" spans="1:16" ht="12.75">
      <c r="A42" s="6"/>
      <c r="B42" s="37"/>
      <c r="C42" s="29"/>
      <c r="D42" s="8"/>
      <c r="E42" s="7"/>
      <c r="F42" s="9"/>
      <c r="G42" s="9"/>
      <c r="H42" s="9"/>
      <c r="I42" s="10"/>
      <c r="J42" s="25"/>
      <c r="M42" s="73"/>
      <c r="N42" s="73"/>
      <c r="O42" s="73"/>
      <c r="P42" s="73"/>
    </row>
    <row r="43" spans="1:16" ht="12.75">
      <c r="A43" s="11">
        <v>99</v>
      </c>
      <c r="B43" s="28" t="s">
        <v>85</v>
      </c>
      <c r="C43" s="29" t="s">
        <v>7</v>
      </c>
      <c r="D43" s="29"/>
      <c r="E43" s="15" t="s">
        <v>17</v>
      </c>
      <c r="F43" s="12">
        <v>22.95</v>
      </c>
      <c r="G43" s="12">
        <v>23.75</v>
      </c>
      <c r="H43" s="13">
        <f>SUM(F43,G43)</f>
        <v>46.7</v>
      </c>
      <c r="I43" s="14">
        <f>IF(J43&lt;&gt;9999,RANK(J43,$J$43:$J$45,1),"DNS")</f>
        <v>1</v>
      </c>
      <c r="J43" s="14">
        <f>IF(H43=0,9999,H43)</f>
        <v>46.7</v>
      </c>
      <c r="M43" s="73"/>
      <c r="N43" s="73"/>
      <c r="O43" s="73"/>
      <c r="P43" s="73"/>
    </row>
    <row r="44" spans="1:16" ht="12.75">
      <c r="A44" s="11">
        <v>98</v>
      </c>
      <c r="B44" s="28" t="s">
        <v>98</v>
      </c>
      <c r="C44" s="29" t="s">
        <v>7</v>
      </c>
      <c r="D44" s="31"/>
      <c r="E44" s="15" t="s">
        <v>17</v>
      </c>
      <c r="F44" s="12">
        <v>25.8</v>
      </c>
      <c r="G44" s="12">
        <v>24.76</v>
      </c>
      <c r="H44" s="13">
        <f>SUM(F44,G44)</f>
        <v>50.56</v>
      </c>
      <c r="I44" s="14">
        <f>IF(J44&lt;&gt;9999,RANK(J44,$J$43:$J$45,1),"DNS")</f>
        <v>2</v>
      </c>
      <c r="J44" s="14">
        <f>IF(H44=0,9999,H44)</f>
        <v>50.56</v>
      </c>
      <c r="M44" s="73"/>
      <c r="N44" s="73"/>
      <c r="O44" s="73"/>
      <c r="P44" s="73"/>
    </row>
    <row r="45" spans="1:16" ht="12.75">
      <c r="A45" s="11">
        <v>100</v>
      </c>
      <c r="B45" s="27" t="s">
        <v>60</v>
      </c>
      <c r="C45" s="45" t="s">
        <v>7</v>
      </c>
      <c r="D45" s="31"/>
      <c r="E45" s="15" t="s">
        <v>17</v>
      </c>
      <c r="F45" s="12">
        <v>27.58</v>
      </c>
      <c r="G45" s="12">
        <v>27.78</v>
      </c>
      <c r="H45" s="13">
        <f>SUM(F45,G45)</f>
        <v>55.36</v>
      </c>
      <c r="I45" s="14">
        <f>IF(J45&lt;&gt;9999,RANK(J45,$J$43:$J$45,1),"DNS")</f>
        <v>3</v>
      </c>
      <c r="J45" s="14">
        <f>IF(H45=0,9999,H45)</f>
        <v>55.36</v>
      </c>
      <c r="M45" s="84"/>
      <c r="N45" s="73"/>
      <c r="O45" s="73"/>
      <c r="P45" s="73"/>
    </row>
    <row r="46" spans="1:16" ht="13.5" thickBot="1">
      <c r="A46" s="17"/>
      <c r="B46" s="38"/>
      <c r="C46" s="46"/>
      <c r="D46" s="18"/>
      <c r="E46" s="18"/>
      <c r="F46" s="19"/>
      <c r="G46" s="19"/>
      <c r="H46" s="20">
        <f>SUM(F46,G46)</f>
        <v>0</v>
      </c>
      <c r="I46" s="21"/>
      <c r="J46" s="21"/>
      <c r="M46" s="73"/>
      <c r="N46" s="73"/>
      <c r="O46" s="73"/>
      <c r="P46" s="73"/>
    </row>
    <row r="47" spans="1:16" ht="13.5" thickBot="1">
      <c r="A47" s="1" t="s">
        <v>0</v>
      </c>
      <c r="B47" s="53" t="s">
        <v>110</v>
      </c>
      <c r="C47" s="47"/>
      <c r="D47" s="3" t="s">
        <v>1</v>
      </c>
      <c r="E47" s="2" t="s">
        <v>2</v>
      </c>
      <c r="F47" s="4" t="s">
        <v>3</v>
      </c>
      <c r="G47" s="4" t="s">
        <v>4</v>
      </c>
      <c r="H47" s="4" t="s">
        <v>5</v>
      </c>
      <c r="I47" s="5" t="s">
        <v>6</v>
      </c>
      <c r="J47" s="54" t="s">
        <v>21</v>
      </c>
      <c r="L47" t="s">
        <v>18</v>
      </c>
      <c r="M47" s="73"/>
      <c r="N47" s="73"/>
      <c r="O47" s="73"/>
      <c r="P47" s="73"/>
    </row>
    <row r="48" spans="1:16" ht="12.75">
      <c r="A48" s="6"/>
      <c r="B48" s="37"/>
      <c r="C48" s="29"/>
      <c r="D48" s="8"/>
      <c r="E48" s="7"/>
      <c r="F48" s="9"/>
      <c r="G48" s="9"/>
      <c r="H48" s="9"/>
      <c r="I48" s="10"/>
      <c r="J48" s="25"/>
      <c r="M48" s="73"/>
      <c r="N48" s="73"/>
      <c r="O48" s="73"/>
      <c r="P48" s="73"/>
    </row>
    <row r="49" spans="1:16" ht="12.75">
      <c r="A49" s="11">
        <v>91</v>
      </c>
      <c r="B49" s="27" t="s">
        <v>48</v>
      </c>
      <c r="C49" s="29" t="s">
        <v>7</v>
      </c>
      <c r="D49" s="29"/>
      <c r="E49" s="15" t="s">
        <v>26</v>
      </c>
      <c r="F49" s="12">
        <v>16.7</v>
      </c>
      <c r="G49" s="12">
        <v>16.99</v>
      </c>
      <c r="H49" s="13">
        <f aca="true" t="shared" si="3" ref="H49:H55">SUM(F49,G49)</f>
        <v>33.69</v>
      </c>
      <c r="I49" s="14">
        <f aca="true" t="shared" si="4" ref="I49:I55">IF(J49&lt;&gt;9999,RANK(J49,$J$49:$J$55,1),"DNS")</f>
        <v>1</v>
      </c>
      <c r="J49" s="14">
        <f aca="true" t="shared" si="5" ref="J49:J55">IF(H49=0,9999,H49)</f>
        <v>33.69</v>
      </c>
      <c r="M49" s="73"/>
      <c r="N49" s="73"/>
      <c r="O49" s="73"/>
      <c r="P49" s="73"/>
    </row>
    <row r="50" spans="1:16" ht="12.75">
      <c r="A50" s="11">
        <v>88</v>
      </c>
      <c r="B50" s="27" t="s">
        <v>104</v>
      </c>
      <c r="C50" s="29" t="s">
        <v>7</v>
      </c>
      <c r="D50" s="29"/>
      <c r="E50" s="15" t="s">
        <v>26</v>
      </c>
      <c r="F50" s="12">
        <v>16.65</v>
      </c>
      <c r="G50" s="12">
        <v>17.39</v>
      </c>
      <c r="H50" s="13">
        <f t="shared" si="3"/>
        <v>34.04</v>
      </c>
      <c r="I50" s="14">
        <f t="shared" si="4"/>
        <v>2</v>
      </c>
      <c r="J50" s="14">
        <f t="shared" si="5"/>
        <v>34.04</v>
      </c>
      <c r="M50" s="73"/>
      <c r="N50" s="73"/>
      <c r="O50" s="73"/>
      <c r="P50" s="73"/>
    </row>
    <row r="51" spans="1:16" ht="12.75">
      <c r="A51" s="11">
        <v>92</v>
      </c>
      <c r="B51" s="28" t="s">
        <v>49</v>
      </c>
      <c r="C51" s="29" t="s">
        <v>7</v>
      </c>
      <c r="D51" s="31"/>
      <c r="E51" s="15" t="s">
        <v>26</v>
      </c>
      <c r="F51" s="12">
        <v>17.73</v>
      </c>
      <c r="G51" s="12">
        <v>17.74</v>
      </c>
      <c r="H51" s="13">
        <f t="shared" si="3"/>
        <v>35.47</v>
      </c>
      <c r="I51" s="14">
        <f t="shared" si="4"/>
        <v>3</v>
      </c>
      <c r="J51" s="14">
        <f t="shared" si="5"/>
        <v>35.47</v>
      </c>
      <c r="M51" s="84"/>
      <c r="N51" s="73"/>
      <c r="O51" s="73"/>
      <c r="P51" s="73"/>
    </row>
    <row r="52" spans="1:16" ht="12.75">
      <c r="A52" s="11">
        <v>95</v>
      </c>
      <c r="B52" s="28" t="s">
        <v>50</v>
      </c>
      <c r="C52" s="29" t="s">
        <v>7</v>
      </c>
      <c r="D52" s="31"/>
      <c r="E52" s="15" t="s">
        <v>26</v>
      </c>
      <c r="F52" s="12">
        <v>17.69</v>
      </c>
      <c r="G52" s="12">
        <v>18.12</v>
      </c>
      <c r="H52" s="13">
        <f t="shared" si="3"/>
        <v>35.81</v>
      </c>
      <c r="I52" s="14">
        <f t="shared" si="4"/>
        <v>4</v>
      </c>
      <c r="J52" s="14">
        <f t="shared" si="5"/>
        <v>35.81</v>
      </c>
      <c r="M52" s="73"/>
      <c r="N52" s="73"/>
      <c r="O52" s="73"/>
      <c r="P52" s="73"/>
    </row>
    <row r="53" spans="1:16" ht="12.75">
      <c r="A53" s="11">
        <v>93</v>
      </c>
      <c r="B53" s="28" t="s">
        <v>34</v>
      </c>
      <c r="C53" s="29" t="s">
        <v>7</v>
      </c>
      <c r="D53" s="31"/>
      <c r="E53" s="15" t="s">
        <v>26</v>
      </c>
      <c r="F53" s="12">
        <v>17.84</v>
      </c>
      <c r="G53" s="12">
        <v>19.14</v>
      </c>
      <c r="H53" s="13">
        <f t="shared" si="3"/>
        <v>36.980000000000004</v>
      </c>
      <c r="I53" s="14">
        <f t="shared" si="4"/>
        <v>5</v>
      </c>
      <c r="J53" s="14">
        <f t="shared" si="5"/>
        <v>36.980000000000004</v>
      </c>
      <c r="M53" s="73"/>
      <c r="N53" s="73"/>
      <c r="O53" s="73"/>
      <c r="P53" s="73"/>
    </row>
    <row r="54" spans="1:16" ht="12.75">
      <c r="A54" s="11">
        <v>90</v>
      </c>
      <c r="B54" s="27" t="s">
        <v>47</v>
      </c>
      <c r="C54" s="29" t="s">
        <v>7</v>
      </c>
      <c r="D54" s="31"/>
      <c r="E54" s="15" t="s">
        <v>26</v>
      </c>
      <c r="F54" s="12">
        <v>19.24</v>
      </c>
      <c r="G54" s="12">
        <v>19.87</v>
      </c>
      <c r="H54" s="13">
        <f t="shared" si="3"/>
        <v>39.11</v>
      </c>
      <c r="I54" s="14">
        <f t="shared" si="4"/>
        <v>6</v>
      </c>
      <c r="J54" s="14">
        <f t="shared" si="5"/>
        <v>39.11</v>
      </c>
      <c r="M54" s="73"/>
      <c r="N54" s="73"/>
      <c r="O54" s="73"/>
      <c r="P54" s="73"/>
    </row>
    <row r="55" spans="1:16" ht="12.75">
      <c r="A55" s="11">
        <v>89</v>
      </c>
      <c r="B55" s="28" t="s">
        <v>46</v>
      </c>
      <c r="C55" s="29" t="s">
        <v>7</v>
      </c>
      <c r="D55" s="31"/>
      <c r="E55" s="15" t="s">
        <v>26</v>
      </c>
      <c r="F55" s="12">
        <v>21.82</v>
      </c>
      <c r="G55" s="12">
        <v>20.26</v>
      </c>
      <c r="H55" s="13">
        <f t="shared" si="3"/>
        <v>42.08</v>
      </c>
      <c r="I55" s="14">
        <f t="shared" si="4"/>
        <v>7</v>
      </c>
      <c r="J55" s="14">
        <f t="shared" si="5"/>
        <v>42.08</v>
      </c>
      <c r="M55" s="73"/>
      <c r="N55" s="73"/>
      <c r="O55" s="73"/>
      <c r="P55" s="73"/>
    </row>
    <row r="56" spans="1:16" ht="12.75" customHeight="1" thickBot="1">
      <c r="A56" s="11"/>
      <c r="C56" s="29"/>
      <c r="D56" s="31"/>
      <c r="H56" s="13"/>
      <c r="I56" s="14"/>
      <c r="J56" s="21"/>
      <c r="M56" s="73"/>
      <c r="N56" s="73"/>
      <c r="O56" s="73"/>
      <c r="P56" s="73"/>
    </row>
    <row r="57" spans="1:16" ht="13.5" thickBot="1">
      <c r="A57" s="1" t="s">
        <v>0</v>
      </c>
      <c r="B57" s="53" t="s">
        <v>111</v>
      </c>
      <c r="C57" s="47"/>
      <c r="D57" s="3" t="s">
        <v>1</v>
      </c>
      <c r="E57" s="2" t="s">
        <v>2</v>
      </c>
      <c r="F57" s="4" t="s">
        <v>3</v>
      </c>
      <c r="G57" s="4" t="s">
        <v>4</v>
      </c>
      <c r="H57" s="4" t="s">
        <v>5</v>
      </c>
      <c r="I57" s="5" t="s">
        <v>6</v>
      </c>
      <c r="J57" s="88" t="s">
        <v>22</v>
      </c>
      <c r="M57" s="73"/>
      <c r="N57" s="73"/>
      <c r="O57" s="73"/>
      <c r="P57" s="73"/>
    </row>
    <row r="58" spans="1:16" ht="12.75">
      <c r="A58" s="61"/>
      <c r="B58" s="37"/>
      <c r="C58" s="29"/>
      <c r="D58" s="68"/>
      <c r="E58" s="69"/>
      <c r="F58" s="70"/>
      <c r="G58" s="70"/>
      <c r="H58" s="70"/>
      <c r="I58" s="89"/>
      <c r="J58" s="66"/>
      <c r="K58" s="73"/>
      <c r="M58" s="73"/>
      <c r="N58" s="73"/>
      <c r="O58" s="73"/>
      <c r="P58" s="73"/>
    </row>
    <row r="59" spans="1:16" ht="12.75">
      <c r="A59" s="11">
        <v>83</v>
      </c>
      <c r="B59" s="27" t="s">
        <v>61</v>
      </c>
      <c r="C59" s="49" t="s">
        <v>8</v>
      </c>
      <c r="D59" s="34"/>
      <c r="E59" s="34" t="s">
        <v>17</v>
      </c>
      <c r="F59" s="12">
        <v>16.47</v>
      </c>
      <c r="G59" s="12">
        <v>16.68</v>
      </c>
      <c r="H59" s="13">
        <f>SUM(F59,G59)</f>
        <v>33.15</v>
      </c>
      <c r="I59" s="64">
        <f>IF(J59&lt;&gt;9999,RANK(J59,$J$59:$J$62,1),"DNS")</f>
        <v>1</v>
      </c>
      <c r="J59" s="14">
        <f>IF(H59=0,9999,H59)</f>
        <v>33.15</v>
      </c>
      <c r="M59" s="73"/>
      <c r="N59" s="73"/>
      <c r="O59" s="73"/>
      <c r="P59" s="73"/>
    </row>
    <row r="60" spans="1:16" ht="12.75" customHeight="1">
      <c r="A60" s="11">
        <v>80</v>
      </c>
      <c r="B60" s="28" t="s">
        <v>99</v>
      </c>
      <c r="C60" s="57" t="s">
        <v>8</v>
      </c>
      <c r="E60" s="34" t="s">
        <v>17</v>
      </c>
      <c r="F60" s="12">
        <v>16.54</v>
      </c>
      <c r="G60" s="12">
        <v>16.73</v>
      </c>
      <c r="H60" s="13">
        <f>SUM(F60,G60)</f>
        <v>33.269999999999996</v>
      </c>
      <c r="I60" s="64">
        <f>IF(J60&lt;&gt;9999,RANK(J60,$J$59:$J$62,1),"DNS")</f>
        <v>2</v>
      </c>
      <c r="J60" s="14">
        <f>IF(H60=0,9999,H60)</f>
        <v>33.269999999999996</v>
      </c>
      <c r="M60" s="73"/>
      <c r="N60" s="73"/>
      <c r="O60" s="73"/>
      <c r="P60" s="73"/>
    </row>
    <row r="61" spans="1:16" ht="12.75">
      <c r="A61" s="11">
        <v>84</v>
      </c>
      <c r="B61" s="27" t="s">
        <v>67</v>
      </c>
      <c r="C61" s="49" t="s">
        <v>8</v>
      </c>
      <c r="D61" s="34"/>
      <c r="E61" s="34" t="s">
        <v>17</v>
      </c>
      <c r="F61" s="12">
        <v>25.3</v>
      </c>
      <c r="G61" s="12">
        <v>22.7</v>
      </c>
      <c r="H61" s="13">
        <f>SUM(F61,G61)</f>
        <v>48</v>
      </c>
      <c r="I61" s="64">
        <f>IF(J61&lt;&gt;9999,RANK(J61,$J$59:$J$62,1),"DNS")</f>
        <v>3</v>
      </c>
      <c r="J61" s="14">
        <f>IF(H61=0,9999,H61)</f>
        <v>48</v>
      </c>
      <c r="M61" s="73"/>
      <c r="N61" s="73"/>
      <c r="O61" s="73"/>
      <c r="P61" s="73"/>
    </row>
    <row r="62" spans="1:16" ht="12.75">
      <c r="A62" s="11">
        <v>85</v>
      </c>
      <c r="B62" s="27" t="s">
        <v>68</v>
      </c>
      <c r="C62" s="49" t="s">
        <v>8</v>
      </c>
      <c r="D62" s="34"/>
      <c r="E62" s="34" t="s">
        <v>17</v>
      </c>
      <c r="F62" s="12">
        <v>23.15</v>
      </c>
      <c r="G62" s="12">
        <v>999</v>
      </c>
      <c r="H62" s="13"/>
      <c r="I62" s="64"/>
      <c r="J62" s="14"/>
      <c r="M62" s="84"/>
      <c r="N62" s="73"/>
      <c r="O62" s="73"/>
      <c r="P62" s="73"/>
    </row>
    <row r="63" spans="1:16" ht="13.5" thickBot="1">
      <c r="A63" s="11"/>
      <c r="C63" s="29"/>
      <c r="D63" s="29"/>
      <c r="E63" s="31"/>
      <c r="H63" s="13">
        <f>SUM(F63,G63)</f>
        <v>0</v>
      </c>
      <c r="I63" s="64"/>
      <c r="J63" s="21"/>
      <c r="M63" s="73"/>
      <c r="N63" s="73"/>
      <c r="O63" s="73"/>
      <c r="P63" s="73"/>
    </row>
    <row r="64" spans="1:16" ht="13.5" thickBot="1">
      <c r="A64" s="1" t="s">
        <v>0</v>
      </c>
      <c r="B64" s="53" t="s">
        <v>112</v>
      </c>
      <c r="C64" s="47"/>
      <c r="D64" s="3" t="s">
        <v>1</v>
      </c>
      <c r="E64" s="2" t="s">
        <v>2</v>
      </c>
      <c r="F64" s="4" t="s">
        <v>3</v>
      </c>
      <c r="G64" s="4" t="s">
        <v>4</v>
      </c>
      <c r="H64" s="4" t="s">
        <v>5</v>
      </c>
      <c r="I64" s="5" t="s">
        <v>6</v>
      </c>
      <c r="J64" s="54" t="s">
        <v>22</v>
      </c>
      <c r="M64" s="73"/>
      <c r="N64" s="73"/>
      <c r="O64" s="73"/>
      <c r="P64" s="73"/>
    </row>
    <row r="65" spans="1:16" ht="12.75">
      <c r="A65" s="61"/>
      <c r="B65" s="37"/>
      <c r="C65" s="29"/>
      <c r="D65" s="68"/>
      <c r="E65" s="69"/>
      <c r="F65" s="70"/>
      <c r="G65" s="70"/>
      <c r="H65" s="70"/>
      <c r="I65" s="71"/>
      <c r="J65" s="66"/>
      <c r="M65" s="73"/>
      <c r="N65" s="73"/>
      <c r="O65" s="73"/>
      <c r="P65" s="73"/>
    </row>
    <row r="66" spans="1:16" ht="12.75">
      <c r="A66" s="11">
        <v>71</v>
      </c>
      <c r="B66" s="28" t="s">
        <v>38</v>
      </c>
      <c r="C66" s="41" t="s">
        <v>8</v>
      </c>
      <c r="E66" s="34" t="s">
        <v>26</v>
      </c>
      <c r="F66" s="12">
        <v>16.11</v>
      </c>
      <c r="G66" s="12">
        <v>15.8</v>
      </c>
      <c r="H66" s="13">
        <f aca="true" t="shared" si="6" ref="H66:H73">SUM(F66,G66)</f>
        <v>31.91</v>
      </c>
      <c r="I66" s="14">
        <f aca="true" t="shared" si="7" ref="I66:I73">IF(J66&lt;&gt;9999,RANK(J66,$J$66:$J$73,1),"DNS")</f>
        <v>1</v>
      </c>
      <c r="J66" s="14">
        <f aca="true" t="shared" si="8" ref="J66:J73">IF(H66=0,9999,H66)</f>
        <v>31.91</v>
      </c>
      <c r="M66" s="73"/>
      <c r="N66" s="73"/>
      <c r="O66" s="73"/>
      <c r="P66" s="73"/>
    </row>
    <row r="67" spans="1:16" ht="12.75">
      <c r="A67" s="11">
        <v>74</v>
      </c>
      <c r="B67" s="27" t="s">
        <v>45</v>
      </c>
      <c r="C67" s="41" t="s">
        <v>8</v>
      </c>
      <c r="D67" s="34"/>
      <c r="E67" s="34" t="s">
        <v>26</v>
      </c>
      <c r="F67" s="12">
        <v>15.47</v>
      </c>
      <c r="G67" s="12">
        <v>16.47</v>
      </c>
      <c r="H67" s="13">
        <f t="shared" si="6"/>
        <v>31.939999999999998</v>
      </c>
      <c r="I67" s="14">
        <f t="shared" si="7"/>
        <v>2</v>
      </c>
      <c r="J67" s="14">
        <f t="shared" si="8"/>
        <v>31.939999999999998</v>
      </c>
      <c r="M67" s="74"/>
      <c r="N67" s="73"/>
      <c r="O67" s="73"/>
      <c r="P67" s="73"/>
    </row>
    <row r="68" spans="1:16" ht="12.75">
      <c r="A68" s="11">
        <v>72</v>
      </c>
      <c r="B68" s="28" t="s">
        <v>35</v>
      </c>
      <c r="C68" s="49" t="s">
        <v>8</v>
      </c>
      <c r="D68" s="34"/>
      <c r="E68" s="34" t="s">
        <v>26</v>
      </c>
      <c r="F68" s="12">
        <v>16.4</v>
      </c>
      <c r="G68" s="12">
        <v>15.56</v>
      </c>
      <c r="H68" s="13">
        <f t="shared" si="6"/>
        <v>31.96</v>
      </c>
      <c r="I68" s="14">
        <f t="shared" si="7"/>
        <v>3</v>
      </c>
      <c r="J68" s="14">
        <f t="shared" si="8"/>
        <v>31.96</v>
      </c>
      <c r="M68" s="74"/>
      <c r="N68" s="73"/>
      <c r="O68" s="73"/>
      <c r="P68" s="73"/>
    </row>
    <row r="69" spans="1:16" ht="12.75">
      <c r="A69" s="11">
        <v>70</v>
      </c>
      <c r="B69" s="28" t="s">
        <v>44</v>
      </c>
      <c r="C69" s="40" t="s">
        <v>8</v>
      </c>
      <c r="E69" s="34" t="s">
        <v>26</v>
      </c>
      <c r="F69" s="12">
        <v>15.96</v>
      </c>
      <c r="G69" s="12">
        <v>16.71</v>
      </c>
      <c r="H69" s="13">
        <f t="shared" si="6"/>
        <v>32.67</v>
      </c>
      <c r="I69" s="14">
        <f t="shared" si="7"/>
        <v>4</v>
      </c>
      <c r="J69" s="14">
        <f t="shared" si="8"/>
        <v>32.67</v>
      </c>
      <c r="M69" s="74"/>
      <c r="N69" s="73"/>
      <c r="O69" s="73"/>
      <c r="P69" s="73"/>
    </row>
    <row r="70" spans="1:16" ht="12.75">
      <c r="A70" s="11">
        <v>73</v>
      </c>
      <c r="B70" s="27" t="s">
        <v>30</v>
      </c>
      <c r="C70" s="41" t="s">
        <v>8</v>
      </c>
      <c r="D70" s="34"/>
      <c r="E70" s="34" t="s">
        <v>26</v>
      </c>
      <c r="F70" s="12">
        <v>17.37</v>
      </c>
      <c r="G70" s="12">
        <v>16.92</v>
      </c>
      <c r="H70" s="13">
        <f t="shared" si="6"/>
        <v>34.290000000000006</v>
      </c>
      <c r="I70" s="14">
        <f t="shared" si="7"/>
        <v>5</v>
      </c>
      <c r="J70" s="14">
        <f t="shared" si="8"/>
        <v>34.290000000000006</v>
      </c>
      <c r="M70" s="74"/>
      <c r="N70" s="73"/>
      <c r="O70" s="73"/>
      <c r="P70" s="73"/>
    </row>
    <row r="71" spans="1:16" ht="12.75">
      <c r="A71" s="11">
        <v>66</v>
      </c>
      <c r="B71" s="27" t="s">
        <v>102</v>
      </c>
      <c r="C71" s="41" t="s">
        <v>8</v>
      </c>
      <c r="D71" s="34"/>
      <c r="E71" s="34" t="s">
        <v>26</v>
      </c>
      <c r="F71" s="12">
        <v>17.95</v>
      </c>
      <c r="G71" s="12">
        <v>17.53</v>
      </c>
      <c r="H71" s="13">
        <f t="shared" si="6"/>
        <v>35.480000000000004</v>
      </c>
      <c r="I71" s="14">
        <f t="shared" si="7"/>
        <v>6</v>
      </c>
      <c r="J71" s="14">
        <f t="shared" si="8"/>
        <v>35.480000000000004</v>
      </c>
      <c r="L71" s="24"/>
      <c r="M71" s="74"/>
      <c r="N71" s="73"/>
      <c r="O71" s="73"/>
      <c r="P71" s="73"/>
    </row>
    <row r="72" spans="1:16" ht="12.75">
      <c r="A72" s="11">
        <v>67</v>
      </c>
      <c r="B72" s="28" t="s">
        <v>28</v>
      </c>
      <c r="C72" s="41" t="s">
        <v>8</v>
      </c>
      <c r="E72" s="34" t="s">
        <v>26</v>
      </c>
      <c r="F72" s="12">
        <v>17.43</v>
      </c>
      <c r="G72" s="12">
        <v>18.24</v>
      </c>
      <c r="H72" s="13">
        <f t="shared" si="6"/>
        <v>35.67</v>
      </c>
      <c r="I72" s="14">
        <f t="shared" si="7"/>
        <v>7</v>
      </c>
      <c r="J72" s="14">
        <f t="shared" si="8"/>
        <v>35.67</v>
      </c>
      <c r="M72" s="73"/>
      <c r="N72" s="73"/>
      <c r="O72" s="73"/>
      <c r="P72" s="73"/>
    </row>
    <row r="73" spans="1:16" ht="12.75">
      <c r="A73" s="11">
        <v>68</v>
      </c>
      <c r="B73" s="27" t="s">
        <v>43</v>
      </c>
      <c r="C73" s="40" t="s">
        <v>8</v>
      </c>
      <c r="E73" s="34" t="s">
        <v>26</v>
      </c>
      <c r="F73" s="12">
        <v>19.3</v>
      </c>
      <c r="G73" s="12">
        <v>18.7</v>
      </c>
      <c r="H73" s="13">
        <f t="shared" si="6"/>
        <v>38</v>
      </c>
      <c r="I73" s="14">
        <f t="shared" si="7"/>
        <v>8</v>
      </c>
      <c r="J73" s="14">
        <f t="shared" si="8"/>
        <v>38</v>
      </c>
      <c r="M73" s="73"/>
      <c r="N73" s="73"/>
      <c r="O73" s="73"/>
      <c r="P73" s="73"/>
    </row>
    <row r="74" spans="1:16" ht="13.5" thickBot="1">
      <c r="A74" s="35"/>
      <c r="B74" s="38"/>
      <c r="C74" s="42"/>
      <c r="D74" s="18"/>
      <c r="E74" s="18"/>
      <c r="F74" s="19"/>
      <c r="G74" s="19"/>
      <c r="H74" s="36"/>
      <c r="I74" s="21"/>
      <c r="J74" s="21"/>
      <c r="M74" s="73"/>
      <c r="N74" s="73"/>
      <c r="O74" s="73"/>
      <c r="P74" s="73"/>
    </row>
    <row r="75" spans="1:16" ht="13.5" thickBot="1">
      <c r="A75" s="1" t="s">
        <v>0</v>
      </c>
      <c r="B75" s="72" t="s">
        <v>92</v>
      </c>
      <c r="C75" s="43"/>
      <c r="D75" s="3" t="s">
        <v>1</v>
      </c>
      <c r="E75" s="2" t="s">
        <v>2</v>
      </c>
      <c r="F75" s="4" t="s">
        <v>3</v>
      </c>
      <c r="G75" s="4" t="s">
        <v>4</v>
      </c>
      <c r="H75" s="4" t="s">
        <v>5</v>
      </c>
      <c r="I75" s="5" t="s">
        <v>6</v>
      </c>
      <c r="J75" s="5"/>
      <c r="M75" s="73"/>
      <c r="N75" s="73"/>
      <c r="O75" s="73"/>
      <c r="P75" s="73"/>
    </row>
    <row r="76" spans="1:16" ht="12.75">
      <c r="A76" s="11"/>
      <c r="B76" s="28"/>
      <c r="C76" s="29"/>
      <c r="D76" s="30"/>
      <c r="E76" s="30"/>
      <c r="H76" s="13">
        <f>SUM(F76,G76)</f>
        <v>0</v>
      </c>
      <c r="I76" s="59"/>
      <c r="J76" s="25"/>
      <c r="M76" s="73"/>
      <c r="N76" s="73"/>
      <c r="O76" s="73"/>
      <c r="P76" s="73"/>
    </row>
    <row r="77" spans="1:16" ht="12.75">
      <c r="A77" s="11">
        <v>63</v>
      </c>
      <c r="B77" s="39" t="s">
        <v>40</v>
      </c>
      <c r="C77" s="29" t="s">
        <v>9</v>
      </c>
      <c r="D77" s="34"/>
      <c r="E77" s="34" t="s">
        <v>17</v>
      </c>
      <c r="F77" s="12">
        <v>23.02</v>
      </c>
      <c r="G77" s="12">
        <v>21.78</v>
      </c>
      <c r="H77" s="13">
        <f>+F77+G77</f>
        <v>44.8</v>
      </c>
      <c r="I77" s="14">
        <v>1</v>
      </c>
      <c r="J77" s="14">
        <f>IF(H77=0,9999,H77)</f>
        <v>44.8</v>
      </c>
      <c r="M77" s="73"/>
      <c r="N77" s="73"/>
      <c r="O77" s="73"/>
      <c r="P77" s="73"/>
    </row>
    <row r="78" spans="1:16" ht="13.5" thickBot="1">
      <c r="A78" s="50"/>
      <c r="B78" s="39"/>
      <c r="C78" s="41"/>
      <c r="D78" s="34"/>
      <c r="E78" s="34"/>
      <c r="G78" s="23"/>
      <c r="H78" s="13"/>
      <c r="I78" s="21"/>
      <c r="J78" s="21"/>
      <c r="M78" s="73"/>
      <c r="N78" s="73"/>
      <c r="O78" s="73"/>
      <c r="P78" s="73"/>
    </row>
    <row r="79" spans="1:16" ht="13.5" thickBot="1">
      <c r="A79" s="1" t="s">
        <v>0</v>
      </c>
      <c r="B79" s="72" t="s">
        <v>91</v>
      </c>
      <c r="C79" s="43"/>
      <c r="D79" s="3" t="s">
        <v>1</v>
      </c>
      <c r="E79" s="2" t="s">
        <v>2</v>
      </c>
      <c r="F79" s="4" t="s">
        <v>3</v>
      </c>
      <c r="G79" s="4" t="s">
        <v>4</v>
      </c>
      <c r="H79" s="4" t="s">
        <v>5</v>
      </c>
      <c r="I79" s="5" t="s">
        <v>6</v>
      </c>
      <c r="J79" s="5"/>
      <c r="M79" s="73"/>
      <c r="N79" s="73"/>
      <c r="O79" s="73"/>
      <c r="P79" s="73"/>
    </row>
    <row r="80" spans="1:16" ht="12.75">
      <c r="A80" s="61"/>
      <c r="B80" s="67"/>
      <c r="C80" s="44"/>
      <c r="D80" s="62"/>
      <c r="E80" s="7"/>
      <c r="F80" s="9"/>
      <c r="G80" s="9"/>
      <c r="H80" s="9"/>
      <c r="I80" s="63"/>
      <c r="J80" s="25"/>
      <c r="M80" s="73"/>
      <c r="N80" s="73"/>
      <c r="O80" s="73"/>
      <c r="P80" s="73"/>
    </row>
    <row r="81" spans="1:16" ht="12.75">
      <c r="A81" s="11">
        <v>58</v>
      </c>
      <c r="B81" s="28" t="s">
        <v>65</v>
      </c>
      <c r="C81" s="57" t="s">
        <v>9</v>
      </c>
      <c r="D81" s="30"/>
      <c r="E81" s="30" t="s">
        <v>26</v>
      </c>
      <c r="F81" s="12">
        <v>16.62</v>
      </c>
      <c r="G81" s="12">
        <v>16.29</v>
      </c>
      <c r="H81" s="13">
        <f>SUM(F81,G81)</f>
        <v>32.91</v>
      </c>
      <c r="I81" s="64">
        <f>IF(J81&lt;&gt;9999,RANK(J81,$J$81:$J$85,1),"DNS")</f>
        <v>1</v>
      </c>
      <c r="J81" s="14">
        <f>IF(H81=0,9999,H81)</f>
        <v>32.91</v>
      </c>
      <c r="M81" s="73"/>
      <c r="N81" s="73"/>
      <c r="O81" s="73"/>
      <c r="P81" s="73"/>
    </row>
    <row r="82" spans="1:16" ht="12.75">
      <c r="A82" s="11">
        <v>57</v>
      </c>
      <c r="B82" s="27" t="s">
        <v>103</v>
      </c>
      <c r="C82" s="29" t="s">
        <v>9</v>
      </c>
      <c r="D82" s="34"/>
      <c r="E82" s="34" t="s">
        <v>26</v>
      </c>
      <c r="F82" s="12">
        <v>17.87</v>
      </c>
      <c r="G82" s="12">
        <v>17.42</v>
      </c>
      <c r="H82" s="13">
        <f>SUM(F82,G82)</f>
        <v>35.290000000000006</v>
      </c>
      <c r="I82" s="64">
        <f>IF(J82&lt;&gt;9999,RANK(J82,$J$81:$J$85,1),"DNS")</f>
        <v>2</v>
      </c>
      <c r="J82" s="14">
        <f>IF(H82=0,9999,H82)</f>
        <v>35.290000000000006</v>
      </c>
      <c r="M82" s="73"/>
      <c r="N82" s="73"/>
      <c r="O82" s="73"/>
      <c r="P82" s="73"/>
    </row>
    <row r="83" spans="1:16" ht="12.75">
      <c r="A83" s="11">
        <v>53</v>
      </c>
      <c r="B83" s="27" t="s">
        <v>76</v>
      </c>
      <c r="C83" s="57" t="s">
        <v>9</v>
      </c>
      <c r="D83" s="34"/>
      <c r="E83" s="34" t="s">
        <v>26</v>
      </c>
      <c r="F83" s="12">
        <v>20.19</v>
      </c>
      <c r="G83" s="12">
        <v>20.71</v>
      </c>
      <c r="H83" s="13">
        <f>SUM(F83,G83)</f>
        <v>40.900000000000006</v>
      </c>
      <c r="I83" s="64">
        <f>IF(J83&lt;&gt;9999,RANK(J83,$J$81:$J$85,1),"DNS")</f>
        <v>3</v>
      </c>
      <c r="J83" s="14">
        <f>IF(H83=0,9999,H83)</f>
        <v>40.900000000000006</v>
      </c>
      <c r="M83" s="73"/>
      <c r="N83" s="73"/>
      <c r="O83" s="73"/>
      <c r="P83" s="73"/>
    </row>
    <row r="84" spans="1:16" ht="12.75">
      <c r="A84" s="11">
        <v>51</v>
      </c>
      <c r="B84" s="27" t="s">
        <v>66</v>
      </c>
      <c r="C84" s="57" t="s">
        <v>9</v>
      </c>
      <c r="D84" s="34"/>
      <c r="E84" s="34" t="s">
        <v>26</v>
      </c>
      <c r="F84" s="12">
        <v>21.08</v>
      </c>
      <c r="G84" s="12">
        <v>20.46</v>
      </c>
      <c r="H84" s="13">
        <f>SUM(F84,G84)</f>
        <v>41.54</v>
      </c>
      <c r="I84" s="64">
        <f>IF(J84&lt;&gt;9999,RANK(J84,$J$81:$J$85,1),"DNS")</f>
        <v>4</v>
      </c>
      <c r="J84" s="14">
        <f>IF(H84=0,9999,H84)</f>
        <v>41.54</v>
      </c>
      <c r="M84" s="73"/>
      <c r="N84" s="73"/>
      <c r="O84" s="73"/>
      <c r="P84" s="73"/>
    </row>
    <row r="85" spans="1:16" ht="12.75">
      <c r="A85" s="11">
        <v>52</v>
      </c>
      <c r="B85" s="27" t="s">
        <v>75</v>
      </c>
      <c r="C85" s="57" t="s">
        <v>9</v>
      </c>
      <c r="D85" s="34"/>
      <c r="E85" s="34" t="s">
        <v>26</v>
      </c>
      <c r="F85" s="12">
        <v>22.31</v>
      </c>
      <c r="G85" s="12">
        <v>21.62</v>
      </c>
      <c r="H85" s="13">
        <f>SUM(F85,G85)</f>
        <v>43.93</v>
      </c>
      <c r="I85" s="64">
        <f>IF(J85&lt;&gt;9999,RANK(J85,$J$81:$J$85,1),"DNS")</f>
        <v>5</v>
      </c>
      <c r="J85" s="14">
        <f>IF(H85=0,9999,H85)</f>
        <v>43.93</v>
      </c>
      <c r="M85" s="84"/>
      <c r="N85" s="73"/>
      <c r="O85" s="73"/>
      <c r="P85" s="73"/>
    </row>
    <row r="86" spans="1:16" ht="13.5" thickBot="1">
      <c r="A86" s="11"/>
      <c r="H86" s="13"/>
      <c r="I86" s="65"/>
      <c r="J86" s="21"/>
      <c r="M86" s="84"/>
      <c r="N86" s="73"/>
      <c r="O86" s="73"/>
      <c r="P86" s="73"/>
    </row>
    <row r="87" spans="1:16" ht="13.5" thickBot="1">
      <c r="A87" s="60"/>
      <c r="B87" s="72" t="s">
        <v>113</v>
      </c>
      <c r="C87" s="43"/>
      <c r="D87" s="3" t="s">
        <v>1</v>
      </c>
      <c r="E87" s="2" t="s">
        <v>2</v>
      </c>
      <c r="F87" s="4" t="s">
        <v>3</v>
      </c>
      <c r="G87" s="4" t="s">
        <v>4</v>
      </c>
      <c r="H87" s="4" t="s">
        <v>5</v>
      </c>
      <c r="I87" s="10" t="s">
        <v>6</v>
      </c>
      <c r="J87" s="10"/>
      <c r="M87" s="84"/>
      <c r="N87" s="73"/>
      <c r="O87" s="73"/>
      <c r="P87" s="73"/>
    </row>
    <row r="88" spans="1:16" ht="12.75">
      <c r="A88" s="50"/>
      <c r="B88" s="67"/>
      <c r="C88" s="44"/>
      <c r="D88" s="62"/>
      <c r="E88" s="7"/>
      <c r="F88" s="9"/>
      <c r="G88" s="9"/>
      <c r="H88" s="9"/>
      <c r="I88" s="25"/>
      <c r="J88" s="25"/>
      <c r="M88" s="84"/>
      <c r="N88" s="73"/>
      <c r="O88" s="73"/>
      <c r="P88" s="73"/>
    </row>
    <row r="89" spans="1:16" ht="12.75">
      <c r="A89" s="11">
        <v>36</v>
      </c>
      <c r="B89" s="39" t="s">
        <v>101</v>
      </c>
      <c r="C89" s="29" t="s">
        <v>10</v>
      </c>
      <c r="E89" s="15" t="s">
        <v>26</v>
      </c>
      <c r="F89" s="12">
        <v>17.78</v>
      </c>
      <c r="G89" s="12">
        <v>16.95</v>
      </c>
      <c r="H89" s="13">
        <f>SUM(F89,G89)</f>
        <v>34.730000000000004</v>
      </c>
      <c r="I89" s="14">
        <f>IF(J89&lt;&gt;9999,RANK(J89,$J$89:$J$93,1),"DNS")</f>
        <v>1</v>
      </c>
      <c r="J89" s="14">
        <f>IF(H89=0,9999,H89)</f>
        <v>34.730000000000004</v>
      </c>
      <c r="M89" s="84"/>
      <c r="N89" s="73"/>
      <c r="O89" s="73"/>
      <c r="P89" s="73"/>
    </row>
    <row r="90" spans="1:16" ht="12.75">
      <c r="A90" s="11">
        <v>44</v>
      </c>
      <c r="B90" s="27" t="s">
        <v>74</v>
      </c>
      <c r="C90" s="29" t="s">
        <v>10</v>
      </c>
      <c r="D90" s="30"/>
      <c r="E90" s="15" t="s">
        <v>26</v>
      </c>
      <c r="F90" s="12">
        <v>17.82</v>
      </c>
      <c r="G90" s="12">
        <v>17.36</v>
      </c>
      <c r="H90" s="13">
        <f>SUM(F90,G90)</f>
        <v>35.18</v>
      </c>
      <c r="I90" s="14">
        <f>IF(J90&lt;&gt;9999,RANK(J90,$J$89:$J$93,1),"DNS")</f>
        <v>2</v>
      </c>
      <c r="J90" s="14">
        <f>IF(H90=0,9999,H90)</f>
        <v>35.18</v>
      </c>
      <c r="M90" s="84"/>
      <c r="N90" s="73"/>
      <c r="O90" s="73"/>
      <c r="P90" s="73"/>
    </row>
    <row r="91" spans="1:16" ht="12.75">
      <c r="A91" s="11">
        <v>37</v>
      </c>
      <c r="B91" s="39" t="s">
        <v>69</v>
      </c>
      <c r="C91" s="29" t="s">
        <v>10</v>
      </c>
      <c r="E91" s="15" t="s">
        <v>26</v>
      </c>
      <c r="F91" s="12">
        <v>21.77</v>
      </c>
      <c r="G91" s="12">
        <v>21.76</v>
      </c>
      <c r="H91" s="13">
        <f>SUM(F91,G91)</f>
        <v>43.53</v>
      </c>
      <c r="I91" s="14">
        <f>IF(J91&lt;&gt;9999,RANK(J91,$J$89:$J$93,1),"DNS")</f>
        <v>3</v>
      </c>
      <c r="J91" s="14">
        <f>IF(H91=0,9999,H91)</f>
        <v>43.53</v>
      </c>
      <c r="M91" s="84"/>
      <c r="N91" s="73"/>
      <c r="O91" s="73"/>
      <c r="P91" s="73"/>
    </row>
    <row r="92" spans="1:16" ht="12.75">
      <c r="A92" s="11">
        <v>39</v>
      </c>
      <c r="B92" s="27" t="s">
        <v>70</v>
      </c>
      <c r="C92" s="29" t="s">
        <v>10</v>
      </c>
      <c r="E92" s="15" t="s">
        <v>26</v>
      </c>
      <c r="F92" s="12">
        <v>23.63</v>
      </c>
      <c r="G92" s="12">
        <v>23.34</v>
      </c>
      <c r="H92" s="13">
        <f>SUM(F92,G92)</f>
        <v>46.97</v>
      </c>
      <c r="I92" s="14">
        <f>IF(J92&lt;&gt;9999,RANK(J92,$J$89:$J$93,1),"DNS")</f>
        <v>4</v>
      </c>
      <c r="J92" s="14">
        <f>IF(H92=0,9999,H92)</f>
        <v>46.97</v>
      </c>
      <c r="M92" s="84"/>
      <c r="N92" s="73"/>
      <c r="O92" s="73"/>
      <c r="P92" s="73"/>
    </row>
    <row r="93" spans="1:16" ht="12.75">
      <c r="A93" s="11">
        <v>40</v>
      </c>
      <c r="B93" s="27" t="s">
        <v>73</v>
      </c>
      <c r="C93" s="29" t="s">
        <v>10</v>
      </c>
      <c r="E93" s="15" t="s">
        <v>26</v>
      </c>
      <c r="F93" s="12">
        <v>64.13</v>
      </c>
      <c r="G93" s="12">
        <v>26.3</v>
      </c>
      <c r="H93" s="13">
        <f>SUM(F93,G93)</f>
        <v>90.42999999999999</v>
      </c>
      <c r="I93" s="14">
        <f>IF(J93&lt;&gt;9999,RANK(J93,$J$89:$J$93,1),"DNS")</f>
        <v>5</v>
      </c>
      <c r="J93" s="14">
        <f>IF(H93=0,9999,H93)</f>
        <v>90.42999999999999</v>
      </c>
      <c r="M93" s="84"/>
      <c r="N93" s="73"/>
      <c r="O93" s="73"/>
      <c r="P93" s="73"/>
    </row>
    <row r="94" spans="1:16" ht="13.5" thickBot="1">
      <c r="A94" s="6"/>
      <c r="B94" s="37"/>
      <c r="C94" s="29"/>
      <c r="D94" s="8"/>
      <c r="E94" s="7"/>
      <c r="F94" s="9"/>
      <c r="G94" s="9"/>
      <c r="H94" s="9"/>
      <c r="I94" s="32"/>
      <c r="J94" s="32"/>
      <c r="M94" s="73"/>
      <c r="N94" s="73"/>
      <c r="O94" s="73"/>
      <c r="P94" s="73"/>
    </row>
    <row r="95" spans="1:16" ht="13.5" thickBot="1">
      <c r="A95" s="1" t="s">
        <v>0</v>
      </c>
      <c r="B95" s="55" t="s">
        <v>93</v>
      </c>
      <c r="C95" s="47"/>
      <c r="D95" s="3" t="s">
        <v>1</v>
      </c>
      <c r="E95" s="2" t="s">
        <v>2</v>
      </c>
      <c r="F95" s="4" t="s">
        <v>3</v>
      </c>
      <c r="G95" s="4" t="s">
        <v>4</v>
      </c>
      <c r="H95" s="4" t="s">
        <v>5</v>
      </c>
      <c r="I95" s="10" t="s">
        <v>6</v>
      </c>
      <c r="J95" s="85" t="s">
        <v>23</v>
      </c>
      <c r="M95" s="73"/>
      <c r="N95" s="73"/>
      <c r="O95" s="73"/>
      <c r="P95" s="73"/>
    </row>
    <row r="96" spans="1:16" ht="12.75">
      <c r="A96" s="61"/>
      <c r="B96" s="37"/>
      <c r="C96" s="29"/>
      <c r="D96" s="62"/>
      <c r="E96" s="7"/>
      <c r="F96" s="9"/>
      <c r="G96" s="9"/>
      <c r="H96" s="9"/>
      <c r="I96" s="63"/>
      <c r="J96" s="66"/>
      <c r="M96" s="73"/>
      <c r="N96" s="73"/>
      <c r="O96" s="73"/>
      <c r="P96" s="73"/>
    </row>
    <row r="97" spans="1:16" ht="12.75">
      <c r="A97" s="11">
        <v>25</v>
      </c>
      <c r="B97" s="27" t="s">
        <v>81</v>
      </c>
      <c r="C97" s="41" t="s">
        <v>12</v>
      </c>
      <c r="D97" s="34"/>
      <c r="E97" s="15" t="s">
        <v>26</v>
      </c>
      <c r="F97" s="12">
        <v>14.47</v>
      </c>
      <c r="G97" s="12">
        <v>14.39</v>
      </c>
      <c r="H97" s="13">
        <f>SUM(F97,G97)</f>
        <v>28.86</v>
      </c>
      <c r="I97" s="64">
        <f>IF(J97&lt;&gt;9999,RANK(J97,$J$97:$J$101,1),"DNS")</f>
        <v>1</v>
      </c>
      <c r="J97" s="14">
        <f>IF(H97=0,9999,H97)</f>
        <v>28.86</v>
      </c>
      <c r="M97" s="73"/>
      <c r="N97" s="73"/>
      <c r="O97" s="73"/>
      <c r="P97" s="73"/>
    </row>
    <row r="98" spans="1:16" ht="12.75">
      <c r="A98" s="11">
        <v>29</v>
      </c>
      <c r="B98" s="33" t="s">
        <v>84</v>
      </c>
      <c r="C98" s="40" t="s">
        <v>12</v>
      </c>
      <c r="D98" s="34"/>
      <c r="E98" s="15" t="s">
        <v>26</v>
      </c>
      <c r="F98" s="12">
        <v>15.1</v>
      </c>
      <c r="G98" s="12">
        <v>14.97</v>
      </c>
      <c r="H98" s="13">
        <f>SUM(F98,G98)</f>
        <v>30.07</v>
      </c>
      <c r="I98" s="64">
        <f>IF(J98&lt;&gt;9999,RANK(J98,$J$97:$J$101,1),"DNS")</f>
        <v>2</v>
      </c>
      <c r="J98" s="14">
        <f>IF(H98=0,9999,H98)</f>
        <v>30.07</v>
      </c>
      <c r="M98" s="84"/>
      <c r="N98" s="73"/>
      <c r="O98" s="73"/>
      <c r="P98" s="73"/>
    </row>
    <row r="99" spans="1:16" ht="12.75">
      <c r="A99" s="11">
        <v>28</v>
      </c>
      <c r="B99" s="33" t="s">
        <v>83</v>
      </c>
      <c r="C99" s="40" t="s">
        <v>12</v>
      </c>
      <c r="D99" s="34"/>
      <c r="E99" s="15" t="s">
        <v>26</v>
      </c>
      <c r="F99" s="12">
        <v>18.04</v>
      </c>
      <c r="G99" s="12">
        <v>17.78</v>
      </c>
      <c r="H99" s="13">
        <f>SUM(F99,G99)</f>
        <v>35.82</v>
      </c>
      <c r="I99" s="64">
        <f>IF(J99&lt;&gt;9999,RANK(J99,$J$97:$J$101,1),"DNS")</f>
        <v>3</v>
      </c>
      <c r="J99" s="14">
        <f>IF(H99=0,9999,H99)</f>
        <v>35.82</v>
      </c>
      <c r="M99" s="73"/>
      <c r="N99" s="73"/>
      <c r="O99" s="73"/>
      <c r="P99" s="73"/>
    </row>
    <row r="100" spans="1:16" ht="12.75">
      <c r="A100" s="11">
        <v>27</v>
      </c>
      <c r="B100" s="33" t="s">
        <v>82</v>
      </c>
      <c r="C100" s="40" t="s">
        <v>12</v>
      </c>
      <c r="E100" s="15" t="s">
        <v>26</v>
      </c>
      <c r="F100" s="12">
        <v>19.98</v>
      </c>
      <c r="G100" s="12">
        <v>20.03</v>
      </c>
      <c r="H100" s="13">
        <f>SUM(F100,G100)</f>
        <v>40.010000000000005</v>
      </c>
      <c r="I100" s="64">
        <f>IF(J100&lt;&gt;9999,RANK(J100,$J$97:$J$101,1),"DNS")</f>
        <v>4</v>
      </c>
      <c r="J100" s="14">
        <f>IF(H100=0,9999,H100)</f>
        <v>40.010000000000005</v>
      </c>
      <c r="M100" s="73"/>
      <c r="N100" s="73"/>
      <c r="O100" s="73"/>
      <c r="P100" s="73"/>
    </row>
    <row r="101" spans="1:16" ht="12.75">
      <c r="A101" s="11">
        <v>26</v>
      </c>
      <c r="B101" s="27" t="s">
        <v>64</v>
      </c>
      <c r="C101" s="41" t="s">
        <v>12</v>
      </c>
      <c r="D101" s="34"/>
      <c r="E101" s="15" t="s">
        <v>26</v>
      </c>
      <c r="F101" s="12">
        <v>21.05</v>
      </c>
      <c r="G101" s="12">
        <v>20.34</v>
      </c>
      <c r="H101" s="13">
        <f>SUM(F101,G101)</f>
        <v>41.39</v>
      </c>
      <c r="I101" s="64">
        <f>IF(J101&lt;&gt;9999,RANK(J101,$J$97:$J$101,1),"DNS")</f>
        <v>5</v>
      </c>
      <c r="J101" s="14">
        <f>IF(H101=0,9999,H101)</f>
        <v>41.39</v>
      </c>
      <c r="M101" s="73"/>
      <c r="N101" s="73"/>
      <c r="O101" s="73"/>
      <c r="P101" s="73"/>
    </row>
    <row r="102" spans="1:16" ht="13.5" thickBot="1">
      <c r="A102" s="50"/>
      <c r="B102" s="39"/>
      <c r="C102" s="29"/>
      <c r="F102" s="23"/>
      <c r="G102" s="23"/>
      <c r="H102" s="13"/>
      <c r="I102" s="65"/>
      <c r="J102" s="21"/>
      <c r="M102" s="73"/>
      <c r="N102" s="73"/>
      <c r="O102" s="73"/>
      <c r="P102" s="73"/>
    </row>
    <row r="103" spans="1:16" ht="13.5" thickBot="1">
      <c r="A103" s="1" t="s">
        <v>0</v>
      </c>
      <c r="B103" s="53" t="s">
        <v>114</v>
      </c>
      <c r="C103" s="47"/>
      <c r="D103" s="3" t="s">
        <v>1</v>
      </c>
      <c r="E103" s="2" t="s">
        <v>2</v>
      </c>
      <c r="F103" s="4" t="s">
        <v>3</v>
      </c>
      <c r="G103" s="4" t="s">
        <v>4</v>
      </c>
      <c r="H103" s="4" t="s">
        <v>5</v>
      </c>
      <c r="I103" s="32" t="s">
        <v>6</v>
      </c>
      <c r="J103" s="58" t="s">
        <v>24</v>
      </c>
      <c r="M103" s="73"/>
      <c r="N103" s="73"/>
      <c r="O103" s="73"/>
      <c r="P103" s="73"/>
    </row>
    <row r="104" spans="1:16" ht="12.75">
      <c r="A104" s="6"/>
      <c r="B104" s="37"/>
      <c r="C104" s="29"/>
      <c r="D104" s="8"/>
      <c r="E104" s="7"/>
      <c r="F104" s="9"/>
      <c r="G104" s="9"/>
      <c r="H104" s="9"/>
      <c r="I104" s="25"/>
      <c r="J104" s="25"/>
      <c r="M104" s="73"/>
      <c r="N104" s="73"/>
      <c r="O104" s="73"/>
      <c r="P104" s="73"/>
    </row>
    <row r="105" spans="1:16" ht="12.75">
      <c r="A105" s="11">
        <v>19</v>
      </c>
      <c r="B105" s="33" t="s">
        <v>41</v>
      </c>
      <c r="C105" s="49" t="s">
        <v>13</v>
      </c>
      <c r="D105" s="34"/>
      <c r="E105" s="34" t="s">
        <v>17</v>
      </c>
      <c r="F105" s="12">
        <v>15.01</v>
      </c>
      <c r="G105" s="12">
        <v>15.35</v>
      </c>
      <c r="H105" s="13">
        <f>SUM(F105,G105)</f>
        <v>30.36</v>
      </c>
      <c r="I105" s="14">
        <f>IF(J105&lt;&gt;9999,RANK(J105,$J$105:$J$108,1),"DNS")</f>
        <v>1</v>
      </c>
      <c r="J105" s="14">
        <f>IF(H105=0,9999,H105)</f>
        <v>30.36</v>
      </c>
      <c r="M105" s="73"/>
      <c r="N105" s="73"/>
      <c r="O105" s="73"/>
      <c r="P105" s="73"/>
    </row>
    <row r="106" spans="1:16" ht="12.75">
      <c r="A106" s="11">
        <v>22</v>
      </c>
      <c r="B106" s="33" t="s">
        <v>55</v>
      </c>
      <c r="C106" s="49" t="s">
        <v>13</v>
      </c>
      <c r="D106" s="34"/>
      <c r="E106" s="34" t="s">
        <v>17</v>
      </c>
      <c r="F106" s="12">
        <v>15.31</v>
      </c>
      <c r="G106" s="12">
        <v>15.46</v>
      </c>
      <c r="H106" s="13">
        <f>SUM(F106,G106)</f>
        <v>30.770000000000003</v>
      </c>
      <c r="I106" s="14">
        <f>IF(J106&lt;&gt;9999,RANK(J106,$J$105:$J$108,1),"DNS")</f>
        <v>2</v>
      </c>
      <c r="J106" s="14">
        <f>IF(H106=0,9999,H106)</f>
        <v>30.770000000000003</v>
      </c>
      <c r="M106" s="84"/>
      <c r="N106" s="73"/>
      <c r="O106" s="73"/>
      <c r="P106" s="73"/>
    </row>
    <row r="107" spans="1:16" ht="12.75">
      <c r="A107" s="11">
        <v>21</v>
      </c>
      <c r="B107" s="27" t="s">
        <v>42</v>
      </c>
      <c r="C107" s="49" t="s">
        <v>13</v>
      </c>
      <c r="D107" s="34"/>
      <c r="E107" s="34" t="s">
        <v>17</v>
      </c>
      <c r="F107" s="12">
        <v>17.98</v>
      </c>
      <c r="G107" s="12">
        <v>17.18</v>
      </c>
      <c r="H107" s="13">
        <f>SUM(F107,G107)</f>
        <v>35.16</v>
      </c>
      <c r="I107" s="14">
        <f>IF(J107&lt;&gt;9999,RANK(J107,$J$105:$J$108,1),"DNS")</f>
        <v>3</v>
      </c>
      <c r="J107" s="14">
        <f>IF(H107=0,9999,H107)</f>
        <v>35.16</v>
      </c>
      <c r="M107" s="73"/>
      <c r="N107" s="73"/>
      <c r="O107" s="73"/>
      <c r="P107" s="73"/>
    </row>
    <row r="108" spans="1:16" ht="12.75">
      <c r="A108" s="11">
        <v>20</v>
      </c>
      <c r="B108" s="27" t="s">
        <v>37</v>
      </c>
      <c r="C108" s="49" t="s">
        <v>13</v>
      </c>
      <c r="D108" s="34"/>
      <c r="E108" s="34" t="s">
        <v>17</v>
      </c>
      <c r="F108" s="12">
        <v>19.47</v>
      </c>
      <c r="G108" s="12">
        <v>19.36</v>
      </c>
      <c r="H108" s="13">
        <f>SUM(F108,G108)</f>
        <v>38.83</v>
      </c>
      <c r="I108" s="14">
        <f>IF(J108&lt;&gt;9999,RANK(J108,$J$105:$J$108,1),"DNS")</f>
        <v>4</v>
      </c>
      <c r="J108" s="14">
        <f>IF(H108=0,9999,H108)</f>
        <v>38.83</v>
      </c>
      <c r="M108" s="73"/>
      <c r="N108" s="73"/>
      <c r="O108" s="73"/>
      <c r="P108" s="73"/>
    </row>
    <row r="109" spans="1:16" ht="13.5" thickBot="1">
      <c r="A109" s="50"/>
      <c r="B109" s="39"/>
      <c r="C109" s="29"/>
      <c r="F109" s="23"/>
      <c r="G109" s="23"/>
      <c r="H109" s="13"/>
      <c r="I109" s="21"/>
      <c r="J109" s="21"/>
      <c r="M109" s="73"/>
      <c r="N109" s="73"/>
      <c r="O109" s="73"/>
      <c r="P109" s="73"/>
    </row>
    <row r="110" spans="1:16" ht="13.5" thickBot="1">
      <c r="A110" s="1" t="s">
        <v>0</v>
      </c>
      <c r="B110" s="53" t="s">
        <v>115</v>
      </c>
      <c r="C110" s="47"/>
      <c r="D110" s="3" t="s">
        <v>1</v>
      </c>
      <c r="E110" s="2" t="s">
        <v>2</v>
      </c>
      <c r="F110" s="4" t="s">
        <v>3</v>
      </c>
      <c r="G110" s="4" t="s">
        <v>4</v>
      </c>
      <c r="H110" s="4" t="s">
        <v>5</v>
      </c>
      <c r="I110" s="5" t="s">
        <v>6</v>
      </c>
      <c r="J110" s="54" t="s">
        <v>24</v>
      </c>
      <c r="M110" s="73"/>
      <c r="N110" s="73"/>
      <c r="O110" s="73"/>
      <c r="P110" s="73"/>
    </row>
    <row r="111" spans="1:16" ht="12.75">
      <c r="A111" s="6"/>
      <c r="B111" s="37"/>
      <c r="C111" s="29"/>
      <c r="D111" s="8"/>
      <c r="E111" s="7"/>
      <c r="F111" s="9"/>
      <c r="G111" s="9"/>
      <c r="H111" s="9"/>
      <c r="I111" s="25"/>
      <c r="J111" s="25"/>
      <c r="M111" s="73"/>
      <c r="N111" s="73"/>
      <c r="O111" s="73"/>
      <c r="P111" s="73"/>
    </row>
    <row r="112" spans="1:16" ht="12.75">
      <c r="A112" s="11">
        <v>13</v>
      </c>
      <c r="B112" s="27" t="s">
        <v>80</v>
      </c>
      <c r="C112" s="41" t="s">
        <v>13</v>
      </c>
      <c r="D112" s="34"/>
      <c r="E112" s="34" t="s">
        <v>26</v>
      </c>
      <c r="F112" s="12">
        <v>14.35</v>
      </c>
      <c r="G112" s="12">
        <v>14.39</v>
      </c>
      <c r="H112" s="13">
        <f aca="true" t="shared" si="9" ref="H112:H117">SUM(F112,G112)</f>
        <v>28.740000000000002</v>
      </c>
      <c r="I112" s="14">
        <f aca="true" t="shared" si="10" ref="I112:I117">IF(J112&lt;&gt;9999,RANK(J112,$J$112:$J$117,1),"DNS")</f>
        <v>1</v>
      </c>
      <c r="J112" s="14">
        <f aca="true" t="shared" si="11" ref="J112:J117">IF(H112=0,9999,H112)</f>
        <v>28.740000000000002</v>
      </c>
      <c r="M112" s="73"/>
      <c r="N112" s="73"/>
      <c r="O112" s="73"/>
      <c r="P112" s="73"/>
    </row>
    <row r="113" spans="1:16" ht="12.75">
      <c r="A113" s="11">
        <v>16</v>
      </c>
      <c r="B113" s="27" t="s">
        <v>63</v>
      </c>
      <c r="C113" s="41" t="s">
        <v>13</v>
      </c>
      <c r="D113" s="34"/>
      <c r="E113" s="34" t="s">
        <v>26</v>
      </c>
      <c r="F113" s="12">
        <v>14.73</v>
      </c>
      <c r="G113" s="12">
        <v>14.58</v>
      </c>
      <c r="H113" s="13">
        <f t="shared" si="9"/>
        <v>29.310000000000002</v>
      </c>
      <c r="I113" s="14">
        <f t="shared" si="10"/>
        <v>2</v>
      </c>
      <c r="J113" s="14">
        <f t="shared" si="11"/>
        <v>29.310000000000002</v>
      </c>
      <c r="M113" s="73"/>
      <c r="N113" s="73"/>
      <c r="O113" s="73"/>
      <c r="P113" s="73"/>
    </row>
    <row r="114" spans="1:16" ht="12.75">
      <c r="A114" s="11">
        <v>14</v>
      </c>
      <c r="B114" s="27" t="s">
        <v>77</v>
      </c>
      <c r="C114" s="41" t="s">
        <v>13</v>
      </c>
      <c r="D114" s="34"/>
      <c r="E114" s="34" t="s">
        <v>26</v>
      </c>
      <c r="F114" s="12">
        <v>15.31</v>
      </c>
      <c r="G114" s="12">
        <v>14.67</v>
      </c>
      <c r="H114" s="13">
        <f t="shared" si="9"/>
        <v>29.98</v>
      </c>
      <c r="I114" s="14">
        <f t="shared" si="10"/>
        <v>3</v>
      </c>
      <c r="J114" s="14">
        <f t="shared" si="11"/>
        <v>29.98</v>
      </c>
      <c r="M114" s="84"/>
      <c r="N114" s="73"/>
      <c r="O114" s="73"/>
      <c r="P114" s="73"/>
    </row>
    <row r="115" spans="1:16" ht="12.75">
      <c r="A115" s="11">
        <v>15</v>
      </c>
      <c r="B115" s="27" t="s">
        <v>78</v>
      </c>
      <c r="C115" s="41" t="s">
        <v>13</v>
      </c>
      <c r="D115" s="34"/>
      <c r="E115" s="34" t="s">
        <v>26</v>
      </c>
      <c r="F115" s="12">
        <v>15.03</v>
      </c>
      <c r="G115" s="12">
        <v>15.63</v>
      </c>
      <c r="H115" s="13">
        <f t="shared" si="9"/>
        <v>30.66</v>
      </c>
      <c r="I115" s="14">
        <f t="shared" si="10"/>
        <v>4</v>
      </c>
      <c r="J115" s="14">
        <f t="shared" si="11"/>
        <v>30.66</v>
      </c>
      <c r="M115" s="73"/>
      <c r="N115" s="73"/>
      <c r="O115" s="73"/>
      <c r="P115" s="73"/>
    </row>
    <row r="116" spans="1:16" ht="12.75">
      <c r="A116" s="11">
        <v>12</v>
      </c>
      <c r="B116" s="39" t="s">
        <v>100</v>
      </c>
      <c r="C116" s="41" t="s">
        <v>13</v>
      </c>
      <c r="D116" s="34"/>
      <c r="E116" s="34" t="s">
        <v>26</v>
      </c>
      <c r="F116" s="12">
        <v>15.97</v>
      </c>
      <c r="G116" s="12">
        <v>16.2</v>
      </c>
      <c r="H116" s="13">
        <f t="shared" si="9"/>
        <v>32.17</v>
      </c>
      <c r="I116" s="14">
        <f t="shared" si="10"/>
        <v>5</v>
      </c>
      <c r="J116" s="14">
        <f t="shared" si="11"/>
        <v>32.17</v>
      </c>
      <c r="M116" s="73"/>
      <c r="N116" s="73"/>
      <c r="O116" s="73"/>
      <c r="P116" s="73"/>
    </row>
    <row r="117" spans="1:16" ht="12.75">
      <c r="A117" s="11">
        <v>17</v>
      </c>
      <c r="B117" s="27" t="s">
        <v>79</v>
      </c>
      <c r="C117" s="41" t="s">
        <v>13</v>
      </c>
      <c r="D117" s="34"/>
      <c r="E117" s="34" t="s">
        <v>26</v>
      </c>
      <c r="F117" s="12">
        <v>16.07</v>
      </c>
      <c r="G117" s="12">
        <v>16.62</v>
      </c>
      <c r="H117" s="13">
        <f t="shared" si="9"/>
        <v>32.69</v>
      </c>
      <c r="I117" s="14">
        <f t="shared" si="10"/>
        <v>6</v>
      </c>
      <c r="J117" s="14">
        <f t="shared" si="11"/>
        <v>32.69</v>
      </c>
      <c r="M117" s="73"/>
      <c r="N117" s="73"/>
      <c r="O117" s="73"/>
      <c r="P117" s="73"/>
    </row>
    <row r="118" spans="1:16" ht="13.5" thickBot="1">
      <c r="A118" s="50"/>
      <c r="B118" s="39"/>
      <c r="C118" s="29"/>
      <c r="D118" s="22"/>
      <c r="E118" s="22"/>
      <c r="F118" s="23"/>
      <c r="G118" s="23"/>
      <c r="H118" s="13"/>
      <c r="I118" s="21"/>
      <c r="J118" s="21"/>
      <c r="M118" s="73"/>
      <c r="N118" s="73"/>
      <c r="O118" s="73"/>
      <c r="P118" s="73"/>
    </row>
    <row r="119" spans="1:16" ht="13.5" thickBot="1">
      <c r="A119" s="1" t="s">
        <v>0</v>
      </c>
      <c r="B119" s="53" t="s">
        <v>116</v>
      </c>
      <c r="C119" s="43"/>
      <c r="D119" s="3" t="s">
        <v>1</v>
      </c>
      <c r="E119" s="2" t="s">
        <v>2</v>
      </c>
      <c r="F119" s="4" t="s">
        <v>3</v>
      </c>
      <c r="G119" s="4" t="s">
        <v>4</v>
      </c>
      <c r="H119" s="4" t="s">
        <v>5</v>
      </c>
      <c r="I119" s="5" t="s">
        <v>6</v>
      </c>
      <c r="J119" s="54" t="s">
        <v>25</v>
      </c>
      <c r="M119" s="73"/>
      <c r="N119" s="73"/>
      <c r="O119" s="73"/>
      <c r="P119" s="73"/>
    </row>
    <row r="120" spans="1:16" ht="12.75">
      <c r="A120" s="6"/>
      <c r="C120" s="57"/>
      <c r="F120" s="9"/>
      <c r="G120" s="9"/>
      <c r="H120" s="9"/>
      <c r="I120" s="25"/>
      <c r="J120" s="25"/>
      <c r="M120" s="73"/>
      <c r="N120" s="73"/>
      <c r="O120" s="73"/>
      <c r="P120" s="73"/>
    </row>
    <row r="121" spans="1:16" ht="12.75">
      <c r="A121" s="11">
        <v>9</v>
      </c>
      <c r="B121" s="39" t="s">
        <v>39</v>
      </c>
      <c r="C121" s="29" t="s">
        <v>11</v>
      </c>
      <c r="D121" s="34"/>
      <c r="E121" s="29" t="s">
        <v>17</v>
      </c>
      <c r="F121" s="12">
        <v>17.4</v>
      </c>
      <c r="G121" s="12">
        <v>17.22</v>
      </c>
      <c r="H121" s="13">
        <f>SUM(F121,G121)</f>
        <v>34.62</v>
      </c>
      <c r="I121" s="14">
        <f>IF(J121&lt;&gt;9999,RANK(J121,$J$121:$J$121,1),"DNS")</f>
        <v>1</v>
      </c>
      <c r="J121" s="14">
        <f>IF(H121=0,9999,H121)</f>
        <v>34.62</v>
      </c>
      <c r="M121" s="73"/>
      <c r="N121" s="73"/>
      <c r="O121" s="73"/>
      <c r="P121" s="73"/>
    </row>
    <row r="122" spans="1:16" ht="13.5" thickBot="1">
      <c r="A122" s="50"/>
      <c r="B122" s="39"/>
      <c r="C122" s="29"/>
      <c r="D122" s="22"/>
      <c r="E122" s="22"/>
      <c r="F122" s="23"/>
      <c r="G122" s="23"/>
      <c r="H122" s="13"/>
      <c r="I122" s="21"/>
      <c r="J122" s="21"/>
      <c r="M122" s="73"/>
      <c r="N122" s="73"/>
      <c r="O122" s="73"/>
      <c r="P122" s="73"/>
    </row>
    <row r="123" spans="1:16" ht="13.5" thickBot="1">
      <c r="A123" s="1" t="s">
        <v>0</v>
      </c>
      <c r="B123" s="53" t="s">
        <v>117</v>
      </c>
      <c r="C123" s="43"/>
      <c r="D123" s="3" t="s">
        <v>1</v>
      </c>
      <c r="E123" s="2" t="s">
        <v>2</v>
      </c>
      <c r="F123" s="4" t="s">
        <v>3</v>
      </c>
      <c r="G123" s="4" t="s">
        <v>4</v>
      </c>
      <c r="H123" s="4" t="s">
        <v>5</v>
      </c>
      <c r="I123" s="5" t="s">
        <v>6</v>
      </c>
      <c r="J123" s="54" t="s">
        <v>25</v>
      </c>
      <c r="M123" s="73"/>
      <c r="N123" s="73"/>
      <c r="O123" s="73"/>
      <c r="P123" s="73"/>
    </row>
    <row r="124" spans="1:16" ht="12.75">
      <c r="A124" s="11"/>
      <c r="C124" s="29"/>
      <c r="D124" s="34"/>
      <c r="H124" s="13">
        <f>SUM(F124,G124)</f>
        <v>0</v>
      </c>
      <c r="I124" s="14"/>
      <c r="J124" s="59"/>
      <c r="M124" s="73"/>
      <c r="N124" s="73"/>
      <c r="O124" s="73"/>
      <c r="P124" s="73"/>
    </row>
    <row r="125" spans="1:16" ht="12.75">
      <c r="A125" s="11">
        <v>1</v>
      </c>
      <c r="B125" s="33" t="s">
        <v>72</v>
      </c>
      <c r="C125" s="29" t="s">
        <v>11</v>
      </c>
      <c r="D125" s="34"/>
      <c r="E125" s="15" t="s">
        <v>26</v>
      </c>
      <c r="F125" s="12">
        <v>13.86</v>
      </c>
      <c r="G125" s="12">
        <v>13.55</v>
      </c>
      <c r="H125" s="13">
        <f>SUM(F125,G125)</f>
        <v>27.41</v>
      </c>
      <c r="I125" s="14">
        <f>IF(J125&lt;&gt;9999,RANK(J125,$J$125:$J$127,1),"DNS")</f>
        <v>1</v>
      </c>
      <c r="J125" s="14">
        <f>IF(H125=0,9999,H125)</f>
        <v>27.41</v>
      </c>
      <c r="M125" s="73"/>
      <c r="N125" s="73"/>
      <c r="O125" s="73"/>
      <c r="P125" s="73"/>
    </row>
    <row r="126" spans="1:16" ht="12.75">
      <c r="A126" s="11">
        <v>3</v>
      </c>
      <c r="B126" s="33" t="s">
        <v>71</v>
      </c>
      <c r="C126" s="29" t="s">
        <v>11</v>
      </c>
      <c r="D126" s="34"/>
      <c r="E126" s="15" t="s">
        <v>26</v>
      </c>
      <c r="F126" s="12">
        <v>16.86</v>
      </c>
      <c r="G126" s="12">
        <v>16.1</v>
      </c>
      <c r="H126" s="13">
        <f>SUM(F126,G126)</f>
        <v>32.96</v>
      </c>
      <c r="I126" s="14">
        <f>IF(J126&lt;&gt;9999,RANK(J126,$J$125:$J$127,1),"DNS")</f>
        <v>2</v>
      </c>
      <c r="J126" s="14">
        <f>IF(H126=0,9999,H126)</f>
        <v>32.96</v>
      </c>
      <c r="M126" s="73"/>
      <c r="N126" s="73"/>
      <c r="O126" s="73"/>
      <c r="P126" s="73"/>
    </row>
    <row r="127" spans="1:16" ht="12.75">
      <c r="A127" s="11">
        <v>4</v>
      </c>
      <c r="B127" s="27" t="s">
        <v>62</v>
      </c>
      <c r="C127" s="29" t="s">
        <v>11</v>
      </c>
      <c r="D127" s="34"/>
      <c r="E127" s="15" t="s">
        <v>26</v>
      </c>
      <c r="F127" s="12">
        <v>18.04</v>
      </c>
      <c r="G127" s="12">
        <v>18.1</v>
      </c>
      <c r="H127" s="13">
        <f>SUM(F127,G127)</f>
        <v>36.14</v>
      </c>
      <c r="I127" s="14">
        <f>IF(J127&lt;&gt;9999,RANK(J127,$J$125:$J$127,1),"DNS")</f>
        <v>3</v>
      </c>
      <c r="J127" s="14">
        <f>IF(H127=0,9999,H127)</f>
        <v>36.14</v>
      </c>
      <c r="M127" s="84"/>
      <c r="N127" s="73"/>
      <c r="O127" s="73"/>
      <c r="P127" s="73"/>
    </row>
    <row r="128" spans="1:16" ht="13.5" thickBot="1">
      <c r="A128" s="17"/>
      <c r="B128" s="38"/>
      <c r="C128" s="42"/>
      <c r="D128" s="18"/>
      <c r="E128" s="18"/>
      <c r="F128" s="19"/>
      <c r="G128" s="19"/>
      <c r="H128" s="20">
        <f>SUM(F128,G128)</f>
        <v>0</v>
      </c>
      <c r="I128" s="21"/>
      <c r="J128" s="21"/>
      <c r="M128" s="73"/>
      <c r="N128" s="73"/>
      <c r="O128" s="73"/>
      <c r="P128" s="73"/>
    </row>
    <row r="129" spans="13:16" ht="12.75">
      <c r="M129" s="73"/>
      <c r="N129" s="73"/>
      <c r="O129" s="73"/>
      <c r="P129" s="73"/>
    </row>
  </sheetData>
  <mergeCells count="1">
    <mergeCell ref="A1:H1"/>
  </mergeCells>
  <printOptions gridLines="1"/>
  <pageMargins left="0.35433070866141736" right="0.35433070866141736" top="0.3937007874015748" bottom="0.3937007874015748" header="0.11811023622047245" footer="0.11811023622047245"/>
  <pageSetup horizontalDpi="300" verticalDpi="300" orientation="portrait" paperSize="9" r:id="rId1"/>
  <headerFooter alignWithMargins="0">
    <oddHeader>&amp;R]</oddHeader>
    <oddFooter>&amp;L&amp;A&amp;C&amp;F&amp;RPAGE &amp;P OF &amp;N
Printed on &amp;T on &amp;D</oddFooter>
  </headerFooter>
  <rowBreaks count="2" manualBreakCount="2">
    <brk id="39" max="8" man="1"/>
    <brk id="73" max="8" man="1"/>
  </rowBreaks>
  <colBreaks count="2" manualBreakCount="2">
    <brk id="11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McCullough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Lee</dc:creator>
  <cp:keywords/>
  <dc:description/>
  <cp:lastModifiedBy>SCI</cp:lastModifiedBy>
  <cp:lastPrinted>2010-04-19T21:09:23Z</cp:lastPrinted>
  <dcterms:created xsi:type="dcterms:W3CDTF">2001-04-13T19:19:05Z</dcterms:created>
  <dcterms:modified xsi:type="dcterms:W3CDTF">2010-04-20T14:18:00Z</dcterms:modified>
  <cp:category/>
  <cp:version/>
  <cp:contentType/>
  <cp:contentStatus/>
</cp:coreProperties>
</file>