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" yWindow="0" windowWidth="14868" windowHeight="11856" activeTab="0"/>
  </bookViews>
  <sheets>
    <sheet name="Giant Slalom" sheetId="1" r:id="rId1"/>
  </sheets>
  <definedNames>
    <definedName name="_xlnm.Print_Area" localSheetId="0">'Giant Slalom'!$A$1:$I$159</definedName>
    <definedName name="_xlnm.Print_Titles" localSheetId="0">'Giant Slalom'!$1:$1</definedName>
  </definedNames>
  <calcPr fullCalcOnLoad="1"/>
</workbook>
</file>

<file path=xl/sharedStrings.xml><?xml version="1.0" encoding="utf-8"?>
<sst xmlns="http://schemas.openxmlformats.org/spreadsheetml/2006/main" count="464" uniqueCount="145">
  <si>
    <t>Bib</t>
  </si>
  <si>
    <t>Reg No</t>
  </si>
  <si>
    <t>M/F</t>
  </si>
  <si>
    <t>Run 1</t>
  </si>
  <si>
    <t>Run 2</t>
  </si>
  <si>
    <t>Total</t>
  </si>
  <si>
    <t>PLACE</t>
  </si>
  <si>
    <t>CH1</t>
  </si>
  <si>
    <t>CH2</t>
  </si>
  <si>
    <t>MAS</t>
  </si>
  <si>
    <t>VET</t>
  </si>
  <si>
    <t>SEN</t>
  </si>
  <si>
    <t>J1</t>
  </si>
  <si>
    <t>J2</t>
  </si>
  <si>
    <t>MINI 1</t>
  </si>
  <si>
    <t>MINI 2</t>
  </si>
  <si>
    <t>INT MINI</t>
  </si>
  <si>
    <t>F</t>
  </si>
  <si>
    <t>+ 2001</t>
  </si>
  <si>
    <t xml:space="preserve"> '99 / '00</t>
  </si>
  <si>
    <t>'97 / '98</t>
  </si>
  <si>
    <t>'95 / '96</t>
  </si>
  <si>
    <t>93 / '94</t>
  </si>
  <si>
    <t xml:space="preserve"> '92 / '91 / '90</t>
  </si>
  <si>
    <t>'89 &amp; before</t>
  </si>
  <si>
    <t>M</t>
  </si>
  <si>
    <t>O'Riordan Karl</t>
  </si>
  <si>
    <t>Mc Cann Nicholas</t>
  </si>
  <si>
    <t>Whelan Lorraine</t>
  </si>
  <si>
    <t>Reilly, Gareth</t>
  </si>
  <si>
    <t>Charlton, Gearoid</t>
  </si>
  <si>
    <t>Ainsworth, Richard</t>
  </si>
  <si>
    <t>Flynn, Evan</t>
  </si>
  <si>
    <t>Flynn, Adam</t>
  </si>
  <si>
    <t>Fischer, Gavin</t>
  </si>
  <si>
    <t>DeDeker, Tiernan</t>
  </si>
  <si>
    <t>Kennedy, Jake</t>
  </si>
  <si>
    <t>Anselmi, Ben</t>
  </si>
  <si>
    <t>Sharkey, Ronan</t>
  </si>
  <si>
    <t>Ainsworth, Alex</t>
  </si>
  <si>
    <t>Ryan, Lee</t>
  </si>
  <si>
    <t>Ryan, Imogen</t>
  </si>
  <si>
    <t>O'Reilly, Luke</t>
  </si>
  <si>
    <t>Dent-Neville, Carolyn</t>
  </si>
  <si>
    <t>Bradley, Siobhan</t>
  </si>
  <si>
    <t>Doyle, Ailbhe</t>
  </si>
  <si>
    <t>Lyons, Niamh</t>
  </si>
  <si>
    <t>McShera, Lisa</t>
  </si>
  <si>
    <t>Ryan, Jordan</t>
  </si>
  <si>
    <t>Commerford, Cormac</t>
  </si>
  <si>
    <t>Power, Stephen</t>
  </si>
  <si>
    <t>Johnson, Arthur</t>
  </si>
  <si>
    <t>Bolger, Enda</t>
  </si>
  <si>
    <t>Doyle, Eoin</t>
  </si>
  <si>
    <t>Skinner, Gary</t>
  </si>
  <si>
    <t>Gallagher, Iain</t>
  </si>
  <si>
    <t>Singleton, Cillian</t>
  </si>
  <si>
    <t>Doyle, Sean</t>
  </si>
  <si>
    <t>Johnson, Hugh</t>
  </si>
  <si>
    <t>Carroll, Orlagh</t>
  </si>
  <si>
    <t>McMahon, Cormac</t>
  </si>
  <si>
    <t>Dowling, Joe</t>
  </si>
  <si>
    <t>O'Sullivan, Zach</t>
  </si>
  <si>
    <t>Smith O'Connor Aisling</t>
  </si>
  <si>
    <t>O'Leary Isabel</t>
  </si>
  <si>
    <t>Mc Cann Anna</t>
  </si>
  <si>
    <t>Byrne Meabh</t>
  </si>
  <si>
    <t>Horn David</t>
  </si>
  <si>
    <t>Worrall, Cillian</t>
  </si>
  <si>
    <t>McAllister, Stephen</t>
  </si>
  <si>
    <t>Ainsworth, Isobel</t>
  </si>
  <si>
    <t>Nash, Clodagh</t>
  </si>
  <si>
    <t>Lynch, Annemarie</t>
  </si>
  <si>
    <t>Lynch, Darren</t>
  </si>
  <si>
    <t>Anselmi, Giancarlo</t>
  </si>
  <si>
    <t>Purcell, Molly</t>
  </si>
  <si>
    <t>Flynn, Erin</t>
  </si>
  <si>
    <t>Ainsworth, Emily</t>
  </si>
  <si>
    <t>Fahey, Frank</t>
  </si>
  <si>
    <t>Ennis, Arthur</t>
  </si>
  <si>
    <t>Carroll, Niall</t>
  </si>
  <si>
    <t>Devlin, Jim</t>
  </si>
  <si>
    <t>Byrne, Brian</t>
  </si>
  <si>
    <t>Mc Kelvey, Brian</t>
  </si>
  <si>
    <t>Mitchell, David</t>
  </si>
  <si>
    <t>Byrne, Denis</t>
  </si>
  <si>
    <t>Mc Carthy, Conor</t>
  </si>
  <si>
    <t>Cunniam, Cameron</t>
  </si>
  <si>
    <t>Mc Kelvey, Nicky</t>
  </si>
  <si>
    <t>Irvine, Iain</t>
  </si>
  <si>
    <t>McShera, Shane</t>
  </si>
  <si>
    <t>Mitchell, Matthew</t>
  </si>
  <si>
    <t>Bolger, Brendan</t>
  </si>
  <si>
    <t>Power, Darragh</t>
  </si>
  <si>
    <t>Gallagher, Hubert</t>
  </si>
  <si>
    <t>Rackley, Grace</t>
  </si>
  <si>
    <t>Power, Rebecca</t>
  </si>
  <si>
    <t>Hayes, Sophie</t>
  </si>
  <si>
    <t>Ronan, Eleanor</t>
  </si>
  <si>
    <t>Cunniam, Holly</t>
  </si>
  <si>
    <t>Hayes, Issie</t>
  </si>
  <si>
    <t>Donovan, Katie</t>
  </si>
  <si>
    <t>Dowling, Brian</t>
  </si>
  <si>
    <t>MASTERS  - MALE</t>
  </si>
  <si>
    <t>MASTERS  - FEMALE</t>
  </si>
  <si>
    <t>JUNIOR 1 -  MALE</t>
  </si>
  <si>
    <t>INTERMEDIATE MINI - MALE</t>
  </si>
  <si>
    <t>INTERMEDIATE MINI - FEMALE</t>
  </si>
  <si>
    <t>Cunniam Lillie</t>
  </si>
  <si>
    <t>Dowdall Craig</t>
  </si>
  <si>
    <t>Mc Namara Aideen</t>
  </si>
  <si>
    <t>Pisarnik Emer</t>
  </si>
  <si>
    <t>Horan Killian</t>
  </si>
  <si>
    <t>Mc Namara Fergal</t>
  </si>
  <si>
    <t>Mc Carthy Abbie</t>
  </si>
  <si>
    <t>Mc Carthy Mia</t>
  </si>
  <si>
    <t>Mayrhuber Gerhard</t>
  </si>
  <si>
    <t>Mc Namara Kieran</t>
  </si>
  <si>
    <t>Keating, Fintan</t>
  </si>
  <si>
    <t xml:space="preserve">SCI CHAMPS GIANT  SLALOM   2010 </t>
  </si>
  <si>
    <t>Mc Carthy Kyle</t>
  </si>
  <si>
    <t>Fennel Donal</t>
  </si>
  <si>
    <t>Mc Cann Brian</t>
  </si>
  <si>
    <t>Mc Cann Maria</t>
  </si>
  <si>
    <t>Gibbs Catriona</t>
  </si>
  <si>
    <t>Sharkey Claire</t>
  </si>
  <si>
    <t>Ryan Angela</t>
  </si>
  <si>
    <t>Ainsworth Marie</t>
  </si>
  <si>
    <t>Eugeen Power</t>
  </si>
  <si>
    <t>DNS</t>
  </si>
  <si>
    <t>MINI 1 - FEMALE</t>
  </si>
  <si>
    <t>MINI 1 - MALE</t>
  </si>
  <si>
    <t>MINI 2 - FEMALE</t>
  </si>
  <si>
    <t>MINI 2 - MALE</t>
  </si>
  <si>
    <t>CHILDREN 1 - FEMALE</t>
  </si>
  <si>
    <t>CHILDREN 1 - MALE</t>
  </si>
  <si>
    <t>CHILDREN 2 -  FEMALE</t>
  </si>
  <si>
    <t>CHILDREN 2 - MALE</t>
  </si>
  <si>
    <t xml:space="preserve"> VETERAN - MALE</t>
  </si>
  <si>
    <t xml:space="preserve"> VETERAN - FEMALE</t>
  </si>
  <si>
    <t xml:space="preserve">JUNIOR 2  - FEMALE </t>
  </si>
  <si>
    <t>JUNIOR 2  - MALE</t>
  </si>
  <si>
    <t>SENIOR  - FEMALE</t>
  </si>
  <si>
    <t>SENIOR -  MALE</t>
  </si>
  <si>
    <t>Mc Glinchey, Cathal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</si>
</sst>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IR£&quot;#,##0"/>
    <numFmt numFmtId="171" formatCode="0.E+00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2">
    <font>
      <sz val="10"/>
      <name val="Arial"/>
      <family val="0"/>
    </font>
    <font>
      <sz val="11"/>
      <name val="Arial"/>
      <family val="0"/>
    </font>
    <font>
      <b/>
      <sz val="14"/>
      <name val="Arial Black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u val="single"/>
      <sz val="10"/>
      <name val="Arial"/>
      <family val="2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2" xfId="21" applyNumberFormat="1" applyFont="1" applyFill="1" applyBorder="1" applyAlignment="1">
      <alignment horizontal="left"/>
      <protection/>
    </xf>
    <xf numFmtId="0" fontId="3" fillId="0" borderId="3" xfId="21" applyFont="1" applyBorder="1" applyAlignment="1">
      <alignment horizontal="center"/>
      <protection/>
    </xf>
    <xf numFmtId="1" fontId="4" fillId="0" borderId="3" xfId="21" applyNumberFormat="1" applyFont="1" applyBorder="1" applyAlignment="1">
      <alignment horizontal="center"/>
      <protection/>
    </xf>
    <xf numFmtId="2" fontId="3" fillId="0" borderId="3" xfId="21" applyNumberFormat="1" applyFont="1" applyBorder="1" applyAlignment="1">
      <alignment horizontal="center"/>
      <protection/>
    </xf>
    <xf numFmtId="0" fontId="3" fillId="0" borderId="4" xfId="21" applyFont="1" applyBorder="1" applyAlignment="1">
      <alignment horizontal="center"/>
      <protection/>
    </xf>
    <xf numFmtId="0" fontId="5" fillId="0" borderId="0" xfId="21" applyNumberFormat="1" applyFont="1" applyFill="1" applyBorder="1" applyAlignment="1">
      <alignment horizontal="left"/>
      <protection/>
    </xf>
    <xf numFmtId="0" fontId="3" fillId="0" borderId="0" xfId="21" applyFont="1" applyBorder="1" applyAlignment="1">
      <alignment horizontal="center"/>
      <protection/>
    </xf>
    <xf numFmtId="1" fontId="3" fillId="0" borderId="0" xfId="21" applyNumberFormat="1" applyFont="1" applyBorder="1" applyAlignment="1">
      <alignment horizontal="center"/>
      <protection/>
    </xf>
    <xf numFmtId="2" fontId="3" fillId="0" borderId="0" xfId="21" applyNumberFormat="1" applyFont="1" applyBorder="1" applyAlignment="1">
      <alignment horizontal="center"/>
      <protection/>
    </xf>
    <xf numFmtId="0" fontId="3" fillId="0" borderId="5" xfId="21" applyFont="1" applyBorder="1" applyAlignment="1">
      <alignment horizontal="center"/>
      <protection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2" fontId="6" fillId="0" borderId="0" xfId="21" applyNumberFormat="1" applyFont="1" applyBorder="1" applyAlignment="1">
      <alignment horizontal="center"/>
      <protection/>
    </xf>
    <xf numFmtId="0" fontId="6" fillId="0" borderId="5" xfId="2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6" fillId="0" borderId="1" xfId="21" applyNumberFormat="1" applyFont="1" applyBorder="1" applyAlignment="1">
      <alignment horizontal="center"/>
      <protection/>
    </xf>
    <xf numFmtId="0" fontId="6" fillId="0" borderId="6" xfId="21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3" fillId="0" borderId="7" xfId="21" applyFont="1" applyBorder="1" applyAlignment="1">
      <alignment horizontal="center"/>
      <protection/>
    </xf>
    <xf numFmtId="1" fontId="0" fillId="0" borderId="0" xfId="21" applyNumberFormat="1" applyFont="1" applyFill="1" applyBorder="1" applyAlignment="1">
      <alignment horizontal="left"/>
      <protection/>
    </xf>
    <xf numFmtId="0" fontId="0" fillId="0" borderId="0" xfId="0" applyFill="1" applyAlignment="1">
      <alignment horizontal="left"/>
    </xf>
    <xf numFmtId="0" fontId="0" fillId="0" borderId="0" xfId="21" applyFont="1" applyFill="1" applyBorder="1">
      <alignment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0" xfId="21" applyNumberFormat="1" applyFont="1" applyFill="1" applyBorder="1" applyAlignment="1">
      <alignment horizontal="center"/>
      <protection/>
    </xf>
    <xf numFmtId="1" fontId="0" fillId="0" borderId="0" xfId="21" applyNumberFormat="1" applyFont="1" applyFill="1" applyBorder="1" applyAlignment="1">
      <alignment horizontal="center"/>
      <protection/>
    </xf>
    <xf numFmtId="0" fontId="3" fillId="0" borderId="6" xfId="21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3" fillId="0" borderId="0" xfId="21" applyFont="1" applyFill="1" applyBorder="1" applyAlignment="1">
      <alignment horizontal="left"/>
      <protection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21" applyFont="1" applyFill="1" applyBorder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0" borderId="3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 horizontal="center"/>
      <protection/>
    </xf>
    <xf numFmtId="49" fontId="0" fillId="0" borderId="0" xfId="0" applyNumberFormat="1" applyFont="1" applyFill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3" xfId="2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21" applyNumberFormat="1" applyFont="1" applyFill="1" applyBorder="1" applyAlignment="1">
      <alignment horizontal="left"/>
      <protection/>
    </xf>
    <xf numFmtId="0" fontId="0" fillId="0" borderId="0" xfId="0" applyFont="1" applyBorder="1" applyAlignment="1">
      <alignment horizontal="left"/>
    </xf>
    <xf numFmtId="0" fontId="3" fillId="2" borderId="8" xfId="21" applyFont="1" applyFill="1" applyBorder="1" applyAlignment="1" quotePrefix="1">
      <alignment horizontal="center"/>
      <protection/>
    </xf>
    <xf numFmtId="0" fontId="3" fillId="3" borderId="3" xfId="21" applyFont="1" applyFill="1" applyBorder="1" applyAlignment="1">
      <alignment horizontal="left"/>
      <protection/>
    </xf>
    <xf numFmtId="0" fontId="3" fillId="2" borderId="3" xfId="21" applyFont="1" applyFill="1" applyBorder="1" applyAlignment="1">
      <alignment horizontal="left"/>
      <protection/>
    </xf>
    <xf numFmtId="0" fontId="3" fillId="2" borderId="4" xfId="21" applyFont="1" applyFill="1" applyBorder="1" applyAlignment="1" quotePrefix="1">
      <alignment horizontal="center"/>
      <protection/>
    </xf>
    <xf numFmtId="0" fontId="3" fillId="2" borderId="2" xfId="21" applyFont="1" applyFill="1" applyBorder="1" applyAlignment="1">
      <alignment horizontal="left"/>
      <protection/>
    </xf>
    <xf numFmtId="0" fontId="1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3" fillId="2" borderId="6" xfId="21" applyFont="1" applyFill="1" applyBorder="1" applyAlignment="1" quotePrefix="1">
      <alignment horizontal="center"/>
      <protection/>
    </xf>
    <xf numFmtId="0" fontId="6" fillId="0" borderId="7" xfId="21" applyFont="1" applyBorder="1" applyAlignment="1">
      <alignment horizontal="center"/>
      <protection/>
    </xf>
    <xf numFmtId="0" fontId="0" fillId="0" borderId="4" xfId="0" applyFont="1" applyBorder="1" applyAlignment="1">
      <alignment horizontal="left"/>
    </xf>
    <xf numFmtId="0" fontId="3" fillId="0" borderId="0" xfId="21" applyNumberFormat="1" applyFont="1" applyFill="1" applyBorder="1" applyAlignment="1">
      <alignment horizontal="left"/>
      <protection/>
    </xf>
    <xf numFmtId="1" fontId="4" fillId="0" borderId="0" xfId="21" applyNumberFormat="1" applyFont="1" applyBorder="1" applyAlignment="1">
      <alignment horizontal="center"/>
      <protection/>
    </xf>
    <xf numFmtId="0" fontId="3" fillId="2" borderId="9" xfId="21" applyFont="1" applyFill="1" applyBorder="1" applyAlignment="1" quotePrefix="1">
      <alignment horizontal="center"/>
      <protection/>
    </xf>
    <xf numFmtId="0" fontId="7" fillId="0" borderId="0" xfId="21" applyFont="1" applyFill="1" applyBorder="1" applyAlignment="1">
      <alignment horizontal="left"/>
      <protection/>
    </xf>
    <xf numFmtId="1" fontId="4" fillId="0" borderId="0" xfId="21" applyNumberFormat="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center"/>
      <protection/>
    </xf>
    <xf numFmtId="2" fontId="3" fillId="0" borderId="0" xfId="21" applyNumberFormat="1" applyFont="1" applyFill="1" applyBorder="1" applyAlignment="1">
      <alignment horizontal="center"/>
      <protection/>
    </xf>
    <xf numFmtId="0" fontId="3" fillId="0" borderId="5" xfId="21" applyFont="1" applyFill="1" applyBorder="1" applyAlignment="1">
      <alignment horizontal="center"/>
      <protection/>
    </xf>
    <xf numFmtId="0" fontId="7" fillId="2" borderId="2" xfId="2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5" fillId="3" borderId="3" xfId="21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left"/>
    </xf>
    <xf numFmtId="2" fontId="3" fillId="0" borderId="11" xfId="21" applyNumberFormat="1" applyFont="1" applyBorder="1" applyAlignment="1">
      <alignment horizontal="center"/>
      <protection/>
    </xf>
    <xf numFmtId="0" fontId="3" fillId="0" borderId="11" xfId="21" applyFont="1" applyBorder="1" applyAlignment="1">
      <alignment horizontal="center"/>
      <protection/>
    </xf>
    <xf numFmtId="1" fontId="3" fillId="0" borderId="11" xfId="21" applyNumberFormat="1" applyFont="1" applyBorder="1" applyAlignment="1">
      <alignment horizontal="center"/>
      <protection/>
    </xf>
    <xf numFmtId="0" fontId="5" fillId="0" borderId="11" xfId="21" applyFont="1" applyFill="1" applyBorder="1" applyAlignment="1">
      <alignment horizontal="center"/>
      <protection/>
    </xf>
    <xf numFmtId="0" fontId="3" fillId="0" borderId="11" xfId="21" applyFont="1" applyFill="1" applyBorder="1" applyAlignment="1">
      <alignment horizontal="left"/>
      <protection/>
    </xf>
    <xf numFmtId="0" fontId="5" fillId="0" borderId="12" xfId="21" applyNumberFormat="1" applyFont="1" applyFill="1" applyBorder="1" applyAlignment="1">
      <alignment horizontal="left"/>
      <protection/>
    </xf>
    <xf numFmtId="0" fontId="0" fillId="0" borderId="6" xfId="0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left"/>
    </xf>
    <xf numFmtId="2" fontId="6" fillId="0" borderId="0" xfId="21" applyNumberFormat="1" applyFont="1" applyFill="1" applyBorder="1" applyAlignment="1">
      <alignment horizontal="center"/>
      <protection/>
    </xf>
    <xf numFmtId="0" fontId="6" fillId="0" borderId="5" xfId="2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21" applyNumberFormat="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>
      <alignment/>
      <protection/>
    </xf>
    <xf numFmtId="0" fontId="6" fillId="0" borderId="13" xfId="21" applyFont="1" applyBorder="1" applyAlignment="1">
      <alignment horizontal="center"/>
      <protection/>
    </xf>
    <xf numFmtId="0" fontId="3" fillId="0" borderId="8" xfId="21" applyFont="1" applyBorder="1" applyAlignment="1">
      <alignment horizontal="center"/>
      <protection/>
    </xf>
    <xf numFmtId="0" fontId="3" fillId="0" borderId="9" xfId="21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6" fillId="0" borderId="14" xfId="21" applyFont="1" applyBorder="1" applyAlignment="1">
      <alignment horizontal="center"/>
      <protection/>
    </xf>
    <xf numFmtId="0" fontId="6" fillId="0" borderId="9" xfId="21" applyFont="1" applyBorder="1" applyAlignment="1">
      <alignment horizontal="center"/>
      <protection/>
    </xf>
    <xf numFmtId="0" fontId="3" fillId="0" borderId="9" xfId="21" applyFont="1" applyFill="1" applyBorder="1" applyAlignment="1" quotePrefix="1">
      <alignment horizontal="center"/>
      <protection/>
    </xf>
    <xf numFmtId="0" fontId="6" fillId="0" borderId="13" xfId="21" applyFont="1" applyFill="1" applyBorder="1" applyAlignment="1">
      <alignment horizontal="center"/>
      <protection/>
    </xf>
    <xf numFmtId="0" fontId="3" fillId="0" borderId="13" xfId="21" applyFont="1" applyBorder="1" applyAlignment="1">
      <alignment horizontal="center"/>
      <protection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CELIST MASTER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59"/>
  <sheetViews>
    <sheetView showZeros="0" tabSelected="1" workbookViewId="0" topLeftCell="A145">
      <selection activeCell="B161" sqref="B161"/>
    </sheetView>
  </sheetViews>
  <sheetFormatPr defaultColWidth="9.140625" defaultRowHeight="12.75"/>
  <cols>
    <col min="1" max="1" width="4.8515625" style="17" customWidth="1"/>
    <col min="2" max="2" width="22.421875" style="28" customWidth="1"/>
    <col min="3" max="3" width="10.57421875" style="41" customWidth="1"/>
    <col min="4" max="4" width="2.00390625" style="16" hidden="1" customWidth="1"/>
    <col min="5" max="5" width="9.140625" style="16" customWidth="1"/>
    <col min="6" max="6" width="9.140625" style="13" customWidth="1"/>
    <col min="7" max="7" width="9.57421875" style="13" bestFit="1" customWidth="1"/>
    <col min="8" max="8" width="9.140625" style="16" customWidth="1"/>
    <col min="9" max="9" width="9.421875" style="16" customWidth="1"/>
    <col min="10" max="10" width="12.140625" style="16" hidden="1" customWidth="1"/>
    <col min="11" max="11" width="4.28125" style="0" customWidth="1"/>
  </cols>
  <sheetData>
    <row r="1" spans="1:16" ht="26.25" customHeight="1" thickBot="1">
      <c r="A1" s="113" t="s">
        <v>119</v>
      </c>
      <c r="B1" s="113"/>
      <c r="C1" s="113"/>
      <c r="D1" s="113"/>
      <c r="E1" s="113"/>
      <c r="F1" s="113"/>
      <c r="G1" s="113"/>
      <c r="H1" s="113"/>
      <c r="I1" s="111"/>
      <c r="J1" s="1"/>
      <c r="M1" s="72"/>
      <c r="N1" s="72"/>
      <c r="O1" s="72"/>
      <c r="P1" s="72"/>
    </row>
    <row r="2" spans="9:16" ht="13.5" thickBot="1">
      <c r="I2" s="112"/>
      <c r="M2" s="72"/>
      <c r="N2" s="72"/>
      <c r="O2" s="72"/>
      <c r="P2" s="72"/>
    </row>
    <row r="3" spans="1:16" ht="13.5" thickBot="1">
      <c r="A3" s="2" t="s">
        <v>0</v>
      </c>
      <c r="B3" s="54" t="s">
        <v>107</v>
      </c>
      <c r="C3" s="75"/>
      <c r="D3" s="4" t="s">
        <v>1</v>
      </c>
      <c r="E3" s="3" t="s">
        <v>2</v>
      </c>
      <c r="F3" s="5" t="s">
        <v>3</v>
      </c>
      <c r="G3" s="5" t="s">
        <v>4</v>
      </c>
      <c r="H3" s="5" t="s">
        <v>5</v>
      </c>
      <c r="I3" s="6" t="s">
        <v>6</v>
      </c>
      <c r="J3" s="103"/>
      <c r="M3" s="72"/>
      <c r="N3" s="72"/>
      <c r="O3" s="72"/>
      <c r="P3" s="72"/>
    </row>
    <row r="4" spans="1:16" ht="12.75">
      <c r="A4" s="82"/>
      <c r="B4" s="81"/>
      <c r="C4" s="80"/>
      <c r="D4" s="79"/>
      <c r="E4" s="78"/>
      <c r="F4" s="77"/>
      <c r="G4" s="77"/>
      <c r="H4" s="77"/>
      <c r="I4" s="26"/>
      <c r="J4" s="104"/>
      <c r="M4" s="72"/>
      <c r="N4" s="72"/>
      <c r="O4" s="72"/>
      <c r="P4" s="72"/>
    </row>
    <row r="5" spans="1:16" ht="12.75">
      <c r="A5" s="76">
        <v>157</v>
      </c>
      <c r="B5" s="88" t="s">
        <v>71</v>
      </c>
      <c r="C5" s="74" t="s">
        <v>16</v>
      </c>
      <c r="D5" s="96" t="s">
        <v>17</v>
      </c>
      <c r="E5" s="32" t="s">
        <v>17</v>
      </c>
      <c r="F5" s="97">
        <v>17.02</v>
      </c>
      <c r="G5" s="97">
        <v>17.21</v>
      </c>
      <c r="H5" s="98">
        <f>SUM(F5,G5)</f>
        <v>34.230000000000004</v>
      </c>
      <c r="I5" s="99">
        <f>IF(J5&lt;&gt;9999,RANK(J5,$J$5:$J$8,1),"DNS")</f>
        <v>1</v>
      </c>
      <c r="J5" s="102">
        <f>IF(H5=0,9999,H5)</f>
        <v>34.230000000000004</v>
      </c>
      <c r="M5" s="73"/>
      <c r="N5" s="72"/>
      <c r="O5" s="72"/>
      <c r="P5" s="72"/>
    </row>
    <row r="6" spans="1:16" ht="12.75">
      <c r="A6" s="76">
        <v>156</v>
      </c>
      <c r="B6" s="88" t="s">
        <v>75</v>
      </c>
      <c r="C6" s="74" t="s">
        <v>16</v>
      </c>
      <c r="D6" s="96" t="s">
        <v>17</v>
      </c>
      <c r="E6" s="32" t="s">
        <v>17</v>
      </c>
      <c r="F6" s="97">
        <v>19.21</v>
      </c>
      <c r="G6" s="97">
        <v>20.8</v>
      </c>
      <c r="H6" s="98">
        <f>SUM(F6,G6)</f>
        <v>40.010000000000005</v>
      </c>
      <c r="I6" s="99">
        <f>IF(J6&lt;&gt;9999,RANK(J6,$J$5:$J$8,1),"DNS")</f>
        <v>2</v>
      </c>
      <c r="J6" s="102">
        <f>IF(H6=0,9999,H6)</f>
        <v>40.010000000000005</v>
      </c>
      <c r="M6" s="84"/>
      <c r="N6" s="72"/>
      <c r="O6" s="72"/>
      <c r="P6" s="72"/>
    </row>
    <row r="7" spans="1:16" ht="12.75">
      <c r="A7" s="76">
        <v>158</v>
      </c>
      <c r="B7" s="88" t="s">
        <v>70</v>
      </c>
      <c r="C7" s="74" t="s">
        <v>16</v>
      </c>
      <c r="D7" s="96" t="s">
        <v>17</v>
      </c>
      <c r="E7" s="32" t="s">
        <v>17</v>
      </c>
      <c r="F7" s="97">
        <v>22.91</v>
      </c>
      <c r="G7" s="97">
        <v>22.02</v>
      </c>
      <c r="H7" s="98">
        <f>SUM(F7,G7)</f>
        <v>44.93</v>
      </c>
      <c r="I7" s="99">
        <f>IF(J7&lt;&gt;9999,RANK(J7,$J$5:$J$8,1),"DNS")</f>
        <v>3</v>
      </c>
      <c r="J7" s="102">
        <f>IF(H7=0,9999,H7)</f>
        <v>44.93</v>
      </c>
      <c r="M7" s="72"/>
      <c r="N7" s="72"/>
      <c r="O7" s="72"/>
      <c r="P7" s="72"/>
    </row>
    <row r="8" spans="1:16" ht="12.75">
      <c r="A8" s="76">
        <v>159</v>
      </c>
      <c r="B8" s="100" t="s">
        <v>100</v>
      </c>
      <c r="C8" s="30" t="s">
        <v>16</v>
      </c>
      <c r="D8" s="32" t="s">
        <v>17</v>
      </c>
      <c r="E8" s="32" t="s">
        <v>17</v>
      </c>
      <c r="F8" s="97">
        <v>28.51</v>
      </c>
      <c r="G8" s="97">
        <v>27.92</v>
      </c>
      <c r="H8" s="98">
        <f>SUM(F8,G8)</f>
        <v>56.43000000000001</v>
      </c>
      <c r="I8" s="99">
        <f>IF(J8&lt;&gt;9999,RANK(J8,$J$5:$J$8,1),"DNS")</f>
        <v>4</v>
      </c>
      <c r="J8" s="102">
        <f>IF(H8=0,9999,H8)</f>
        <v>56.43000000000001</v>
      </c>
      <c r="M8" s="72"/>
      <c r="N8" s="72"/>
      <c r="O8" s="72"/>
      <c r="P8" s="72"/>
    </row>
    <row r="9" spans="9:16" ht="13.5" thickBot="1">
      <c r="I9" s="83"/>
      <c r="J9" s="105"/>
      <c r="M9" s="72"/>
      <c r="N9" s="72"/>
      <c r="O9" s="72"/>
      <c r="P9" s="72"/>
    </row>
    <row r="10" spans="1:16" ht="13.5" thickBot="1">
      <c r="A10" s="2" t="s">
        <v>0</v>
      </c>
      <c r="B10" s="54" t="s">
        <v>106</v>
      </c>
      <c r="C10" s="75"/>
      <c r="D10" s="4" t="s">
        <v>1</v>
      </c>
      <c r="E10" s="3" t="s">
        <v>2</v>
      </c>
      <c r="F10" s="5" t="s">
        <v>3</v>
      </c>
      <c r="G10" s="5" t="s">
        <v>4</v>
      </c>
      <c r="H10" s="5" t="s">
        <v>5</v>
      </c>
      <c r="I10" s="6" t="s">
        <v>6</v>
      </c>
      <c r="J10" s="103"/>
      <c r="M10" s="72"/>
      <c r="N10" s="72"/>
      <c r="O10" s="72"/>
      <c r="P10" s="72"/>
    </row>
    <row r="11" spans="1:16" ht="12.75">
      <c r="A11" s="7"/>
      <c r="B11" s="37"/>
      <c r="C11" s="45"/>
      <c r="D11" s="9"/>
      <c r="E11" s="8"/>
      <c r="F11" s="10"/>
      <c r="G11" s="10"/>
      <c r="H11" s="10"/>
      <c r="I11" s="26"/>
      <c r="J11" s="104"/>
      <c r="M11" s="72"/>
      <c r="N11" s="72"/>
      <c r="O11" s="72"/>
      <c r="P11" s="72"/>
    </row>
    <row r="12" spans="1:16" ht="12.75">
      <c r="A12" s="52">
        <v>145</v>
      </c>
      <c r="B12" s="89" t="s">
        <v>42</v>
      </c>
      <c r="C12" s="30" t="s">
        <v>16</v>
      </c>
      <c r="D12" s="32"/>
      <c r="E12" s="32" t="s">
        <v>25</v>
      </c>
      <c r="F12" s="13">
        <v>17.43</v>
      </c>
      <c r="G12" s="13">
        <v>17.29</v>
      </c>
      <c r="H12" s="14">
        <f aca="true" t="shared" si="0" ref="H12:H19">SUM(F12,G12)</f>
        <v>34.72</v>
      </c>
      <c r="I12" s="15">
        <f aca="true" t="shared" si="1" ref="I12:I19">IF(J12&lt;&gt;9999,RANK(J12,$J$12:$J$19,1),"DNS")</f>
        <v>1</v>
      </c>
      <c r="J12" s="102">
        <f aca="true" t="shared" si="2" ref="J12:J19">IF(H12=0,9999,H12)</f>
        <v>34.72</v>
      </c>
      <c r="M12" s="72"/>
      <c r="N12" s="72"/>
      <c r="O12" s="72"/>
      <c r="P12" s="72"/>
    </row>
    <row r="13" spans="1:16" ht="12.75">
      <c r="A13" s="52">
        <v>148</v>
      </c>
      <c r="B13" s="89" t="s">
        <v>33</v>
      </c>
      <c r="C13" s="30" t="s">
        <v>16</v>
      </c>
      <c r="D13" s="32"/>
      <c r="E13" s="32" t="s">
        <v>25</v>
      </c>
      <c r="F13" s="13">
        <v>17.67</v>
      </c>
      <c r="G13" s="13">
        <v>17.46</v>
      </c>
      <c r="H13" s="14">
        <f t="shared" si="0"/>
        <v>35.13</v>
      </c>
      <c r="I13" s="15">
        <f t="shared" si="1"/>
        <v>2</v>
      </c>
      <c r="J13" s="102">
        <f t="shared" si="2"/>
        <v>35.13</v>
      </c>
      <c r="K13" s="49"/>
      <c r="M13" s="72"/>
      <c r="N13" s="72"/>
      <c r="O13" s="72"/>
      <c r="P13" s="72"/>
    </row>
    <row r="14" spans="1:16" ht="12.75">
      <c r="A14" s="52">
        <v>149</v>
      </c>
      <c r="B14" s="89" t="s">
        <v>32</v>
      </c>
      <c r="C14" s="30" t="s">
        <v>16</v>
      </c>
      <c r="D14" s="32"/>
      <c r="E14" s="32" t="s">
        <v>25</v>
      </c>
      <c r="F14" s="13">
        <v>18.45</v>
      </c>
      <c r="G14" s="13">
        <v>17.76</v>
      </c>
      <c r="H14" s="14">
        <f t="shared" si="0"/>
        <v>36.21</v>
      </c>
      <c r="I14" s="15">
        <f t="shared" si="1"/>
        <v>3</v>
      </c>
      <c r="J14" s="102">
        <f t="shared" si="2"/>
        <v>36.21</v>
      </c>
      <c r="K14" s="49"/>
      <c r="M14" s="73"/>
      <c r="N14" s="72"/>
      <c r="O14" s="72"/>
      <c r="P14" s="72"/>
    </row>
    <row r="15" spans="1:16" ht="12.75">
      <c r="A15" s="88">
        <v>135</v>
      </c>
      <c r="B15" s="89" t="s">
        <v>60</v>
      </c>
      <c r="C15" s="30" t="s">
        <v>16</v>
      </c>
      <c r="D15" s="32"/>
      <c r="E15" s="32" t="s">
        <v>25</v>
      </c>
      <c r="F15" s="13">
        <v>18.41</v>
      </c>
      <c r="G15" s="13">
        <v>18.13</v>
      </c>
      <c r="H15" s="14">
        <f t="shared" si="0"/>
        <v>36.54</v>
      </c>
      <c r="I15" s="15">
        <f t="shared" si="1"/>
        <v>4</v>
      </c>
      <c r="J15" s="102">
        <f t="shared" si="2"/>
        <v>36.54</v>
      </c>
      <c r="K15" s="49"/>
      <c r="M15" s="72"/>
      <c r="N15" s="72"/>
      <c r="O15" s="72"/>
      <c r="P15" s="72"/>
    </row>
    <row r="16" spans="1:16" ht="12.75">
      <c r="A16" s="88">
        <v>141</v>
      </c>
      <c r="B16" s="89" t="s">
        <v>109</v>
      </c>
      <c r="C16" s="30" t="s">
        <v>16</v>
      </c>
      <c r="D16" s="32"/>
      <c r="E16" s="32" t="s">
        <v>25</v>
      </c>
      <c r="F16" s="13">
        <v>17.78</v>
      </c>
      <c r="G16" s="13">
        <v>18.94</v>
      </c>
      <c r="H16" s="14">
        <f t="shared" si="0"/>
        <v>36.72</v>
      </c>
      <c r="I16" s="15">
        <f t="shared" si="1"/>
        <v>5</v>
      </c>
      <c r="J16" s="102">
        <f t="shared" si="2"/>
        <v>36.72</v>
      </c>
      <c r="K16" s="49"/>
      <c r="M16" s="84"/>
      <c r="N16" s="72"/>
      <c r="O16" s="72"/>
      <c r="P16" s="72"/>
    </row>
    <row r="17" spans="1:16" ht="12.75">
      <c r="A17" s="52">
        <v>146</v>
      </c>
      <c r="B17" s="89" t="s">
        <v>36</v>
      </c>
      <c r="C17" s="30" t="s">
        <v>16</v>
      </c>
      <c r="D17" s="32"/>
      <c r="E17" s="32" t="s">
        <v>25</v>
      </c>
      <c r="F17" s="13">
        <v>20.04</v>
      </c>
      <c r="G17" s="13">
        <v>20.33</v>
      </c>
      <c r="H17" s="14">
        <f t="shared" si="0"/>
        <v>40.37</v>
      </c>
      <c r="I17" s="15">
        <f t="shared" si="1"/>
        <v>6</v>
      </c>
      <c r="J17" s="102">
        <f t="shared" si="2"/>
        <v>40.37</v>
      </c>
      <c r="K17" s="49"/>
      <c r="M17" s="72"/>
      <c r="N17" s="72"/>
      <c r="O17" s="72"/>
      <c r="P17" s="72"/>
    </row>
    <row r="18" spans="1:16" ht="12.75">
      <c r="A18" s="52">
        <v>151</v>
      </c>
      <c r="B18" s="89" t="s">
        <v>31</v>
      </c>
      <c r="C18" s="30" t="s">
        <v>16</v>
      </c>
      <c r="D18" s="32"/>
      <c r="E18" s="32" t="s">
        <v>25</v>
      </c>
      <c r="F18" s="13">
        <v>23.07</v>
      </c>
      <c r="G18" s="13">
        <v>21.43</v>
      </c>
      <c r="H18" s="14">
        <f t="shared" si="0"/>
        <v>44.5</v>
      </c>
      <c r="I18" s="15">
        <f t="shared" si="1"/>
        <v>7</v>
      </c>
      <c r="J18" s="102">
        <f t="shared" si="2"/>
        <v>44.5</v>
      </c>
      <c r="K18" s="49"/>
      <c r="M18" s="72"/>
      <c r="N18" s="72"/>
      <c r="O18" s="72"/>
      <c r="P18" s="72"/>
    </row>
    <row r="19" spans="1:16" ht="12.75">
      <c r="A19" s="52">
        <v>150</v>
      </c>
      <c r="B19" s="89" t="s">
        <v>39</v>
      </c>
      <c r="C19" s="30" t="s">
        <v>16</v>
      </c>
      <c r="D19" s="32"/>
      <c r="E19" s="32" t="s">
        <v>25</v>
      </c>
      <c r="F19" s="13">
        <v>26.08</v>
      </c>
      <c r="G19" s="13">
        <v>23.98</v>
      </c>
      <c r="H19" s="14">
        <f t="shared" si="0"/>
        <v>50.06</v>
      </c>
      <c r="I19" s="15">
        <f t="shared" si="1"/>
        <v>8</v>
      </c>
      <c r="J19" s="102">
        <f t="shared" si="2"/>
        <v>50.06</v>
      </c>
      <c r="K19" s="49"/>
      <c r="M19" s="72"/>
      <c r="N19" s="72"/>
      <c r="O19" s="72"/>
      <c r="P19" s="72"/>
    </row>
    <row r="20" spans="1:16" ht="13.5" thickBot="1">
      <c r="A20" s="12"/>
      <c r="B20" s="27"/>
      <c r="C20" s="30"/>
      <c r="D20" s="32"/>
      <c r="E20" s="32"/>
      <c r="H20" s="14"/>
      <c r="I20" s="15"/>
      <c r="J20" s="106"/>
      <c r="M20" s="72"/>
      <c r="N20" s="72"/>
      <c r="O20" s="72"/>
      <c r="P20" s="72"/>
    </row>
    <row r="21" spans="1:16" ht="13.5" thickBot="1">
      <c r="A21" s="2" t="s">
        <v>0</v>
      </c>
      <c r="B21" s="55" t="s">
        <v>130</v>
      </c>
      <c r="C21" s="44"/>
      <c r="D21" s="4" t="s">
        <v>1</v>
      </c>
      <c r="E21" s="3" t="s">
        <v>2</v>
      </c>
      <c r="F21" s="5" t="s">
        <v>3</v>
      </c>
      <c r="G21" s="5" t="s">
        <v>4</v>
      </c>
      <c r="H21" s="5" t="s">
        <v>5</v>
      </c>
      <c r="I21" s="6" t="s">
        <v>6</v>
      </c>
      <c r="J21" s="53" t="s">
        <v>18</v>
      </c>
      <c r="M21" s="72"/>
      <c r="N21" s="72"/>
      <c r="O21" s="72"/>
      <c r="P21" s="72"/>
    </row>
    <row r="22" spans="1:16" ht="12.75">
      <c r="A22" s="7"/>
      <c r="B22" s="37"/>
      <c r="C22" s="45"/>
      <c r="D22" s="9"/>
      <c r="E22" s="8"/>
      <c r="F22" s="10"/>
      <c r="G22" s="10"/>
      <c r="H22" s="10"/>
      <c r="I22" s="11"/>
      <c r="J22" s="104"/>
      <c r="M22" s="72"/>
      <c r="N22" s="72"/>
      <c r="O22" s="72"/>
      <c r="P22" s="72"/>
    </row>
    <row r="23" spans="1:16" ht="12.75">
      <c r="A23" s="12">
        <v>131</v>
      </c>
      <c r="B23" s="89" t="s">
        <v>72</v>
      </c>
      <c r="C23" s="59" t="s">
        <v>14</v>
      </c>
      <c r="D23" s="35"/>
      <c r="E23" s="32" t="s">
        <v>17</v>
      </c>
      <c r="F23" s="13">
        <v>19.97</v>
      </c>
      <c r="G23" s="13">
        <v>19.68</v>
      </c>
      <c r="H23" s="14">
        <f>SUM(F23,G23)</f>
        <v>39.65</v>
      </c>
      <c r="I23" s="15">
        <f>IF(J23&lt;&gt;9999,RANK(J23,$J$23:$J$26,1),"DNS")</f>
        <v>1</v>
      </c>
      <c r="J23" s="102">
        <f>IF(H23=0,9999,H23)</f>
        <v>39.65</v>
      </c>
      <c r="M23" s="72"/>
      <c r="N23" s="72"/>
      <c r="O23" s="72"/>
      <c r="P23" s="72"/>
    </row>
    <row r="24" spans="1:16" ht="12.75">
      <c r="A24" s="12">
        <v>130</v>
      </c>
      <c r="B24" s="101" t="s">
        <v>99</v>
      </c>
      <c r="C24" s="59" t="s">
        <v>14</v>
      </c>
      <c r="D24" s="35"/>
      <c r="E24" s="32" t="s">
        <v>17</v>
      </c>
      <c r="F24" s="13">
        <v>22.81</v>
      </c>
      <c r="G24" s="13">
        <v>22.81</v>
      </c>
      <c r="H24" s="14">
        <f>SUM(F24,G24)</f>
        <v>45.62</v>
      </c>
      <c r="I24" s="15">
        <f>IF(J24&lt;&gt;9999,RANK(J24,$J$23:$J$26,1),"DNS")</f>
        <v>2</v>
      </c>
      <c r="J24" s="102">
        <f>IF(H24=0,9999,H24)</f>
        <v>45.62</v>
      </c>
      <c r="M24" s="72"/>
      <c r="N24" s="72"/>
      <c r="O24" s="72"/>
      <c r="P24" s="72"/>
    </row>
    <row r="25" spans="1:16" ht="12.75">
      <c r="A25" s="12">
        <v>129</v>
      </c>
      <c r="B25" s="89" t="s">
        <v>101</v>
      </c>
      <c r="C25" s="50" t="s">
        <v>14</v>
      </c>
      <c r="D25" s="35"/>
      <c r="E25" s="32" t="s">
        <v>17</v>
      </c>
      <c r="F25" s="13">
        <v>25.33</v>
      </c>
      <c r="G25" s="13">
        <v>22.82</v>
      </c>
      <c r="H25" s="14">
        <f>SUM(F25,G25)</f>
        <v>48.15</v>
      </c>
      <c r="I25" s="15">
        <f>IF(J25&lt;&gt;9999,RANK(J25,$J$23:$J$26,1),"DNS")</f>
        <v>3</v>
      </c>
      <c r="J25" s="102">
        <f>IF(H25=0,9999,H25)</f>
        <v>48.15</v>
      </c>
      <c r="M25" s="84"/>
      <c r="N25" s="72"/>
      <c r="O25" s="72"/>
      <c r="P25" s="72"/>
    </row>
    <row r="26" spans="1:16" ht="12.75">
      <c r="A26" s="12">
        <v>128</v>
      </c>
      <c r="B26" s="28" t="s">
        <v>114</v>
      </c>
      <c r="C26" s="50" t="s">
        <v>14</v>
      </c>
      <c r="D26" s="35"/>
      <c r="E26" s="32" t="s">
        <v>17</v>
      </c>
      <c r="F26" s="13">
        <v>25.16</v>
      </c>
      <c r="G26" s="13">
        <v>24.08</v>
      </c>
      <c r="H26" s="14">
        <f>SUM(F26,G26)</f>
        <v>49.239999999999995</v>
      </c>
      <c r="I26" s="15">
        <f>IF(J26&lt;&gt;9999,RANK(J26,$J$23:$J$26,1),"DNS")</f>
        <v>4</v>
      </c>
      <c r="J26" s="102">
        <f>IF(H26=0,9999,H26)</f>
        <v>49.239999999999995</v>
      </c>
      <c r="M26" s="72"/>
      <c r="N26" s="72"/>
      <c r="O26" s="72"/>
      <c r="P26" s="72"/>
    </row>
    <row r="27" spans="1:16" ht="13.5" thickBot="1">
      <c r="A27" s="12"/>
      <c r="C27" s="50"/>
      <c r="H27" s="14"/>
      <c r="I27" s="15"/>
      <c r="J27" s="106"/>
      <c r="M27" s="72"/>
      <c r="N27" s="72"/>
      <c r="O27" s="72"/>
      <c r="P27" s="72"/>
    </row>
    <row r="28" spans="1:16" ht="13.5" thickBot="1">
      <c r="A28" s="2" t="s">
        <v>0</v>
      </c>
      <c r="B28" s="55" t="s">
        <v>131</v>
      </c>
      <c r="C28" s="44"/>
      <c r="D28" s="4" t="s">
        <v>1</v>
      </c>
      <c r="E28" s="3" t="s">
        <v>2</v>
      </c>
      <c r="F28" s="5" t="s">
        <v>3</v>
      </c>
      <c r="G28" s="5" t="s">
        <v>4</v>
      </c>
      <c r="H28" s="5" t="s">
        <v>5</v>
      </c>
      <c r="I28" s="6" t="s">
        <v>6</v>
      </c>
      <c r="J28" s="53" t="s">
        <v>18</v>
      </c>
      <c r="M28" s="72"/>
      <c r="N28" s="72"/>
      <c r="O28" s="72"/>
      <c r="P28" s="72"/>
    </row>
    <row r="29" spans="1:16" ht="12.75">
      <c r="A29" s="7"/>
      <c r="B29" s="37"/>
      <c r="C29" s="45"/>
      <c r="D29" s="9"/>
      <c r="E29" s="8"/>
      <c r="F29" s="10"/>
      <c r="G29" s="10"/>
      <c r="H29" s="10"/>
      <c r="I29" s="11"/>
      <c r="J29" s="104"/>
      <c r="M29" s="72"/>
      <c r="N29" s="72"/>
      <c r="O29" s="72"/>
      <c r="P29" s="72"/>
    </row>
    <row r="30" spans="1:16" ht="12.75">
      <c r="A30" s="12">
        <v>125</v>
      </c>
      <c r="B30" s="28" t="s">
        <v>62</v>
      </c>
      <c r="C30" s="42" t="s">
        <v>14</v>
      </c>
      <c r="D30" s="35"/>
      <c r="E30" s="32" t="s">
        <v>25</v>
      </c>
      <c r="F30" s="13">
        <v>18.86</v>
      </c>
      <c r="G30" s="13">
        <v>18.58</v>
      </c>
      <c r="H30" s="14">
        <f>SUM(F30,G30)</f>
        <v>37.44</v>
      </c>
      <c r="I30" s="15">
        <f>IF(J30&lt;&gt;9999,RANK(J30,$J$30:$J$33,1),"DNS")</f>
        <v>1</v>
      </c>
      <c r="J30" s="102">
        <f>IF(H30=0,9999,H30)</f>
        <v>37.44</v>
      </c>
      <c r="M30" s="72"/>
      <c r="N30" s="72"/>
      <c r="O30" s="72"/>
      <c r="P30" s="72"/>
    </row>
    <row r="31" spans="1:16" ht="12.75">
      <c r="A31" s="12">
        <v>124</v>
      </c>
      <c r="B31" s="89" t="s">
        <v>35</v>
      </c>
      <c r="C31" s="42" t="s">
        <v>14</v>
      </c>
      <c r="D31" s="35"/>
      <c r="E31" s="32" t="s">
        <v>25</v>
      </c>
      <c r="F31" s="13">
        <v>19.72</v>
      </c>
      <c r="G31" s="13">
        <v>18.76</v>
      </c>
      <c r="H31" s="14">
        <f>SUM(F31,G31)</f>
        <v>38.480000000000004</v>
      </c>
      <c r="I31" s="15">
        <f>IF(J31&lt;&gt;9999,RANK(J31,$J$30:$J$33,1),"DNS")</f>
        <v>2</v>
      </c>
      <c r="J31" s="102">
        <f>IF(H31=0,9999,H31)</f>
        <v>38.480000000000004</v>
      </c>
      <c r="M31" s="72"/>
      <c r="N31" s="72"/>
      <c r="O31" s="72"/>
      <c r="P31" s="72"/>
    </row>
    <row r="32" spans="1:16" ht="12.75">
      <c r="A32" s="12">
        <v>122</v>
      </c>
      <c r="B32" s="28" t="s">
        <v>58</v>
      </c>
      <c r="C32" s="42" t="s">
        <v>14</v>
      </c>
      <c r="D32" s="35"/>
      <c r="E32" s="32" t="s">
        <v>25</v>
      </c>
      <c r="F32" s="13">
        <v>20.18</v>
      </c>
      <c r="G32" s="13">
        <v>20.38</v>
      </c>
      <c r="H32" s="14">
        <f>SUM(F32,G32)</f>
        <v>40.56</v>
      </c>
      <c r="I32" s="15">
        <f>IF(J32&lt;&gt;9999,RANK(J32,$J$30:$J$33,1),"DNS")</f>
        <v>3</v>
      </c>
      <c r="J32" s="102">
        <f>IF(H32=0,9999,H32)</f>
        <v>40.56</v>
      </c>
      <c r="M32" s="72"/>
      <c r="N32" s="72"/>
      <c r="O32" s="72"/>
      <c r="P32" s="72"/>
    </row>
    <row r="33" spans="1:16" ht="12.75">
      <c r="A33" s="12">
        <v>121</v>
      </c>
      <c r="B33" s="28" t="s">
        <v>40</v>
      </c>
      <c r="C33" s="42" t="s">
        <v>14</v>
      </c>
      <c r="E33" s="16" t="s">
        <v>25</v>
      </c>
      <c r="F33" s="13">
        <v>20.17</v>
      </c>
      <c r="G33" s="13">
        <v>20.87</v>
      </c>
      <c r="H33" s="14">
        <f>SUM(F33,G33)</f>
        <v>41.040000000000006</v>
      </c>
      <c r="I33" s="15">
        <f>IF(J33&lt;&gt;9999,RANK(J33,$J$30:$J$33,1),"DNS")</f>
        <v>4</v>
      </c>
      <c r="J33" s="102">
        <f>IF(H33=0,9999,H33)</f>
        <v>41.040000000000006</v>
      </c>
      <c r="M33" s="84"/>
      <c r="N33" s="72"/>
      <c r="O33" s="72"/>
      <c r="P33" s="72"/>
    </row>
    <row r="34" spans="1:16" ht="13.5" thickBot="1">
      <c r="A34" s="12"/>
      <c r="B34" s="58"/>
      <c r="C34" s="42"/>
      <c r="D34" s="35"/>
      <c r="E34" s="32"/>
      <c r="H34" s="14"/>
      <c r="I34" s="15"/>
      <c r="J34" s="106"/>
      <c r="M34" s="72"/>
      <c r="N34" s="72"/>
      <c r="O34" s="72"/>
      <c r="P34" s="72"/>
    </row>
    <row r="35" spans="1:16" ht="13.5" thickBot="1">
      <c r="A35" s="2" t="s">
        <v>0</v>
      </c>
      <c r="B35" s="55" t="s">
        <v>132</v>
      </c>
      <c r="C35" s="44"/>
      <c r="D35" s="4" t="s">
        <v>1</v>
      </c>
      <c r="E35" s="3" t="s">
        <v>2</v>
      </c>
      <c r="F35" s="5" t="s">
        <v>3</v>
      </c>
      <c r="G35" s="5" t="s">
        <v>4</v>
      </c>
      <c r="H35" s="5" t="s">
        <v>5</v>
      </c>
      <c r="I35" s="6" t="s">
        <v>6</v>
      </c>
      <c r="J35" s="53" t="s">
        <v>19</v>
      </c>
      <c r="M35" s="72"/>
      <c r="N35" s="72"/>
      <c r="O35" s="72"/>
      <c r="P35" s="72"/>
    </row>
    <row r="36" spans="1:16" ht="12.75">
      <c r="A36" s="7"/>
      <c r="B36" s="37"/>
      <c r="C36" s="45"/>
      <c r="D36" s="9"/>
      <c r="E36" s="8"/>
      <c r="F36" s="10"/>
      <c r="G36" s="10"/>
      <c r="H36" s="10"/>
      <c r="I36" s="11"/>
      <c r="J36" s="104"/>
      <c r="M36" s="73"/>
      <c r="N36" s="72"/>
      <c r="O36" s="72"/>
      <c r="P36" s="72"/>
    </row>
    <row r="37" spans="1:16" ht="12.75">
      <c r="A37" s="12">
        <v>113</v>
      </c>
      <c r="B37" s="34" t="s">
        <v>96</v>
      </c>
      <c r="C37" s="30" t="s">
        <v>15</v>
      </c>
      <c r="D37" s="35"/>
      <c r="E37" s="16" t="s">
        <v>17</v>
      </c>
      <c r="F37" s="13">
        <v>17.02</v>
      </c>
      <c r="G37" s="13">
        <v>16.9</v>
      </c>
      <c r="H37" s="14">
        <f aca="true" t="shared" si="3" ref="H37:H43">SUM(F37,G37)</f>
        <v>33.92</v>
      </c>
      <c r="I37" s="15">
        <f aca="true" t="shared" si="4" ref="I37:I43">IF(J37&lt;&gt;9999,RANK(J37,$J$37:$J$43,1),"DNS")</f>
        <v>1</v>
      </c>
      <c r="J37" s="102">
        <f aca="true" t="shared" si="5" ref="J37:J43">IF(H37=0,9999,H37)</f>
        <v>33.92</v>
      </c>
      <c r="M37" s="72"/>
      <c r="N37" s="72"/>
      <c r="O37" s="72"/>
      <c r="P37" s="72"/>
    </row>
    <row r="38" spans="1:16" ht="12.75">
      <c r="A38" s="12">
        <v>116</v>
      </c>
      <c r="B38" s="28" t="s">
        <v>108</v>
      </c>
      <c r="C38" s="30" t="s">
        <v>15</v>
      </c>
      <c r="E38" s="16" t="s">
        <v>17</v>
      </c>
      <c r="F38" s="13">
        <v>18.81</v>
      </c>
      <c r="G38" s="13">
        <v>18.48</v>
      </c>
      <c r="H38" s="14">
        <f t="shared" si="3"/>
        <v>37.29</v>
      </c>
      <c r="I38" s="15">
        <f t="shared" si="4"/>
        <v>2</v>
      </c>
      <c r="J38" s="102">
        <f t="shared" si="5"/>
        <v>37.29</v>
      </c>
      <c r="M38" s="72"/>
      <c r="N38" s="72"/>
      <c r="O38" s="72"/>
      <c r="P38" s="72"/>
    </row>
    <row r="39" spans="1:16" ht="12.75">
      <c r="A39" s="12">
        <v>112</v>
      </c>
      <c r="B39" s="29" t="s">
        <v>64</v>
      </c>
      <c r="C39" s="30" t="s">
        <v>15</v>
      </c>
      <c r="D39" s="32"/>
      <c r="E39" s="16" t="s">
        <v>17</v>
      </c>
      <c r="F39" s="13">
        <v>19.04</v>
      </c>
      <c r="G39" s="13">
        <v>18.53</v>
      </c>
      <c r="H39" s="14">
        <f t="shared" si="3"/>
        <v>37.57</v>
      </c>
      <c r="I39" s="15">
        <f t="shared" si="4"/>
        <v>3</v>
      </c>
      <c r="J39" s="102">
        <f t="shared" si="5"/>
        <v>37.57</v>
      </c>
      <c r="M39" s="84"/>
      <c r="N39" s="72"/>
      <c r="O39" s="72"/>
      <c r="P39" s="72"/>
    </row>
    <row r="40" spans="1:16" ht="12.75">
      <c r="A40" s="12">
        <v>114</v>
      </c>
      <c r="B40" s="29" t="s">
        <v>97</v>
      </c>
      <c r="C40" s="50" t="s">
        <v>15</v>
      </c>
      <c r="D40" s="35"/>
      <c r="E40" s="16" t="s">
        <v>17</v>
      </c>
      <c r="F40" s="13">
        <v>20</v>
      </c>
      <c r="G40" s="13">
        <v>19.8</v>
      </c>
      <c r="H40" s="14">
        <f t="shared" si="3"/>
        <v>39.8</v>
      </c>
      <c r="I40" s="15">
        <f t="shared" si="4"/>
        <v>4</v>
      </c>
      <c r="J40" s="102">
        <f t="shared" si="5"/>
        <v>39.8</v>
      </c>
      <c r="M40" s="72"/>
      <c r="N40" s="72"/>
      <c r="O40" s="72"/>
      <c r="P40" s="72"/>
    </row>
    <row r="41" spans="1:16" ht="12.75">
      <c r="A41" s="12">
        <v>111</v>
      </c>
      <c r="B41" s="28" t="s">
        <v>63</v>
      </c>
      <c r="C41" s="30" t="s">
        <v>15</v>
      </c>
      <c r="D41" s="35"/>
      <c r="E41" s="16" t="s">
        <v>17</v>
      </c>
      <c r="F41" s="13">
        <v>21.08</v>
      </c>
      <c r="G41" s="13">
        <v>20.68</v>
      </c>
      <c r="H41" s="14">
        <f t="shared" si="3"/>
        <v>41.76</v>
      </c>
      <c r="I41" s="15">
        <f t="shared" si="4"/>
        <v>5</v>
      </c>
      <c r="J41" s="102">
        <f t="shared" si="5"/>
        <v>41.76</v>
      </c>
      <c r="M41" s="72"/>
      <c r="N41" s="72"/>
      <c r="O41" s="72"/>
      <c r="P41" s="72"/>
    </row>
    <row r="42" spans="1:16" ht="12.75">
      <c r="A42" s="12">
        <v>115</v>
      </c>
      <c r="B42" s="27" t="s">
        <v>98</v>
      </c>
      <c r="C42" s="30" t="s">
        <v>15</v>
      </c>
      <c r="D42" s="35"/>
      <c r="E42" s="16" t="s">
        <v>17</v>
      </c>
      <c r="F42" s="13">
        <v>21.07</v>
      </c>
      <c r="G42" s="13">
        <v>20.78</v>
      </c>
      <c r="H42" s="14">
        <f t="shared" si="3"/>
        <v>41.85</v>
      </c>
      <c r="I42" s="15">
        <f t="shared" si="4"/>
        <v>6</v>
      </c>
      <c r="J42" s="102">
        <f t="shared" si="5"/>
        <v>41.85</v>
      </c>
      <c r="M42" s="72"/>
      <c r="N42" s="72"/>
      <c r="O42" s="72"/>
      <c r="P42" s="72"/>
    </row>
    <row r="43" spans="1:16" ht="12.75">
      <c r="A43" s="12">
        <v>110</v>
      </c>
      <c r="B43" s="28" t="s">
        <v>115</v>
      </c>
      <c r="C43" s="30" t="s">
        <v>15</v>
      </c>
      <c r="D43" s="35"/>
      <c r="E43" s="16" t="s">
        <v>17</v>
      </c>
      <c r="F43" s="13">
        <v>25.76</v>
      </c>
      <c r="G43" s="13">
        <v>24.33</v>
      </c>
      <c r="H43" s="14">
        <f t="shared" si="3"/>
        <v>50.09</v>
      </c>
      <c r="I43" s="15">
        <f t="shared" si="4"/>
        <v>7</v>
      </c>
      <c r="J43" s="102">
        <f t="shared" si="5"/>
        <v>50.09</v>
      </c>
      <c r="M43" s="72"/>
      <c r="N43" s="72"/>
      <c r="O43" s="72"/>
      <c r="P43" s="72"/>
    </row>
    <row r="44" spans="1:16" ht="13.5" thickBot="1">
      <c r="A44" s="12"/>
      <c r="C44" s="46"/>
      <c r="H44" s="14"/>
      <c r="I44" s="15"/>
      <c r="J44" s="106"/>
      <c r="M44" s="72"/>
      <c r="N44" s="72"/>
      <c r="O44" s="72"/>
      <c r="P44" s="72"/>
    </row>
    <row r="45" spans="1:16" ht="13.5" thickBot="1">
      <c r="A45" s="2" t="s">
        <v>0</v>
      </c>
      <c r="B45" s="55" t="s">
        <v>133</v>
      </c>
      <c r="C45" s="44"/>
      <c r="D45" s="4" t="s">
        <v>1</v>
      </c>
      <c r="E45" s="3" t="s">
        <v>2</v>
      </c>
      <c r="F45" s="5" t="s">
        <v>3</v>
      </c>
      <c r="G45" s="5" t="s">
        <v>4</v>
      </c>
      <c r="H45" s="5" t="s">
        <v>5</v>
      </c>
      <c r="I45" s="6" t="s">
        <v>6</v>
      </c>
      <c r="J45" s="53" t="s">
        <v>19</v>
      </c>
      <c r="M45" s="72"/>
      <c r="N45" s="72"/>
      <c r="O45" s="72"/>
      <c r="P45" s="72"/>
    </row>
    <row r="46" spans="1:16" ht="12.75">
      <c r="A46" s="7"/>
      <c r="B46" s="37"/>
      <c r="C46" s="45"/>
      <c r="D46" s="9"/>
      <c r="E46" s="8"/>
      <c r="F46" s="10"/>
      <c r="G46" s="10"/>
      <c r="H46" s="10"/>
      <c r="I46" s="11"/>
      <c r="J46" s="104"/>
      <c r="M46" s="72"/>
      <c r="N46" s="72"/>
      <c r="O46" s="72"/>
      <c r="P46" s="72"/>
    </row>
    <row r="47" spans="1:16" ht="12.75">
      <c r="A47" s="12">
        <v>102</v>
      </c>
      <c r="B47" s="29" t="s">
        <v>29</v>
      </c>
      <c r="C47" s="30" t="s">
        <v>15</v>
      </c>
      <c r="D47" s="35"/>
      <c r="E47" s="16" t="s">
        <v>25</v>
      </c>
      <c r="F47" s="13">
        <v>16.45</v>
      </c>
      <c r="G47" s="13">
        <v>18.02</v>
      </c>
      <c r="H47" s="14">
        <f aca="true" t="shared" si="6" ref="H47:H52">SUM(F47,G47)</f>
        <v>34.47</v>
      </c>
      <c r="I47" s="15">
        <f aca="true" t="shared" si="7" ref="I47:I52">IF(J47&lt;&gt;9999,RANK(J47,$J$47:$J$52,1),"DNS")</f>
        <v>1</v>
      </c>
      <c r="J47" s="102">
        <f aca="true" t="shared" si="8" ref="J47:J52">IF(H47=0,9999,H47)</f>
        <v>34.47</v>
      </c>
      <c r="M47" s="72"/>
      <c r="N47" s="72"/>
      <c r="O47" s="72"/>
      <c r="P47" s="72"/>
    </row>
    <row r="48" spans="1:16" ht="12.75">
      <c r="A48" s="12">
        <v>104</v>
      </c>
      <c r="B48" s="34" t="s">
        <v>26</v>
      </c>
      <c r="C48" s="30" t="s">
        <v>15</v>
      </c>
      <c r="D48" s="32"/>
      <c r="E48" s="16" t="s">
        <v>25</v>
      </c>
      <c r="F48" s="13">
        <v>19.59</v>
      </c>
      <c r="G48" s="13">
        <v>18.53</v>
      </c>
      <c r="H48" s="14">
        <f t="shared" si="6"/>
        <v>38.120000000000005</v>
      </c>
      <c r="I48" s="15">
        <f t="shared" si="7"/>
        <v>2</v>
      </c>
      <c r="J48" s="102">
        <f t="shared" si="8"/>
        <v>38.120000000000005</v>
      </c>
      <c r="M48" s="72"/>
      <c r="N48" s="72"/>
      <c r="O48" s="72"/>
      <c r="P48" s="72"/>
    </row>
    <row r="49" spans="1:16" ht="12.75">
      <c r="A49" s="12">
        <v>106</v>
      </c>
      <c r="B49" s="34" t="s">
        <v>57</v>
      </c>
      <c r="C49" s="30" t="s">
        <v>15</v>
      </c>
      <c r="D49" s="35"/>
      <c r="E49" s="16" t="s">
        <v>25</v>
      </c>
      <c r="F49" s="13">
        <v>21.62</v>
      </c>
      <c r="G49" s="13">
        <v>18.85</v>
      </c>
      <c r="H49" s="14">
        <f t="shared" si="6"/>
        <v>40.47</v>
      </c>
      <c r="I49" s="15">
        <f t="shared" si="7"/>
        <v>3</v>
      </c>
      <c r="J49" s="102">
        <f t="shared" si="8"/>
        <v>40.47</v>
      </c>
      <c r="M49" s="72"/>
      <c r="N49" s="72"/>
      <c r="O49" s="72"/>
      <c r="P49" s="72"/>
    </row>
    <row r="50" spans="1:16" ht="12.75">
      <c r="A50" s="12">
        <v>105</v>
      </c>
      <c r="B50" s="29" t="s">
        <v>56</v>
      </c>
      <c r="C50" s="30" t="s">
        <v>15</v>
      </c>
      <c r="D50" s="35"/>
      <c r="E50" s="16" t="s">
        <v>25</v>
      </c>
      <c r="F50" s="13">
        <v>20.98</v>
      </c>
      <c r="G50" s="13">
        <v>20.29</v>
      </c>
      <c r="H50" s="14">
        <f t="shared" si="6"/>
        <v>41.269999999999996</v>
      </c>
      <c r="I50" s="15">
        <f t="shared" si="7"/>
        <v>4</v>
      </c>
      <c r="J50" s="102">
        <f t="shared" si="8"/>
        <v>41.269999999999996</v>
      </c>
      <c r="M50" s="84"/>
      <c r="N50" s="72"/>
      <c r="O50" s="72"/>
      <c r="P50" s="72"/>
    </row>
    <row r="51" spans="1:16" ht="12.75">
      <c r="A51" s="12">
        <v>101</v>
      </c>
      <c r="B51" s="89" t="s">
        <v>34</v>
      </c>
      <c r="C51" s="30" t="s">
        <v>15</v>
      </c>
      <c r="D51" s="35"/>
      <c r="E51" s="16" t="s">
        <v>25</v>
      </c>
      <c r="F51" s="13">
        <v>22.85</v>
      </c>
      <c r="G51" s="13">
        <v>22.59</v>
      </c>
      <c r="H51" s="14">
        <f t="shared" si="6"/>
        <v>45.44</v>
      </c>
      <c r="I51" s="15">
        <f t="shared" si="7"/>
        <v>5</v>
      </c>
      <c r="J51" s="102">
        <f t="shared" si="8"/>
        <v>45.44</v>
      </c>
      <c r="M51" s="72"/>
      <c r="N51" s="72"/>
      <c r="O51" s="72"/>
      <c r="P51" s="72"/>
    </row>
    <row r="52" spans="1:16" ht="12.75" customHeight="1">
      <c r="A52" s="12">
        <v>103</v>
      </c>
      <c r="B52" s="28" t="s">
        <v>61</v>
      </c>
      <c r="C52" s="30" t="s">
        <v>15</v>
      </c>
      <c r="D52" s="35"/>
      <c r="E52" s="16" t="s">
        <v>25</v>
      </c>
      <c r="F52" s="13">
        <v>24.52</v>
      </c>
      <c r="G52" s="13">
        <v>23.43</v>
      </c>
      <c r="H52" s="14">
        <f t="shared" si="6"/>
        <v>47.95</v>
      </c>
      <c r="I52" s="15">
        <f t="shared" si="7"/>
        <v>6</v>
      </c>
      <c r="J52" s="102">
        <f t="shared" si="8"/>
        <v>47.95</v>
      </c>
      <c r="M52" s="72"/>
      <c r="N52" s="72"/>
      <c r="O52" s="72"/>
      <c r="P52" s="72"/>
    </row>
    <row r="53" spans="1:16" ht="13.5" thickBot="1">
      <c r="A53" s="12"/>
      <c r="C53" s="30"/>
      <c r="D53" s="35"/>
      <c r="E53" s="35"/>
      <c r="H53" s="14"/>
      <c r="I53" s="15"/>
      <c r="J53" s="106"/>
      <c r="M53" s="72"/>
      <c r="N53" s="72"/>
      <c r="O53" s="72"/>
      <c r="P53" s="72"/>
    </row>
    <row r="54" spans="1:16" ht="13.5" thickBot="1">
      <c r="A54" s="2" t="s">
        <v>0</v>
      </c>
      <c r="B54" s="55" t="s">
        <v>134</v>
      </c>
      <c r="C54" s="48"/>
      <c r="D54" s="4" t="s">
        <v>1</v>
      </c>
      <c r="E54" s="3" t="s">
        <v>2</v>
      </c>
      <c r="F54" s="5" t="s">
        <v>3</v>
      </c>
      <c r="G54" s="5" t="s">
        <v>4</v>
      </c>
      <c r="H54" s="5" t="s">
        <v>5</v>
      </c>
      <c r="I54" s="6" t="s">
        <v>6</v>
      </c>
      <c r="J54" s="53" t="s">
        <v>20</v>
      </c>
      <c r="M54" s="72"/>
      <c r="N54" s="72"/>
      <c r="O54" s="72"/>
      <c r="P54" s="72"/>
    </row>
    <row r="55" spans="1:16" ht="12.75">
      <c r="A55" s="7"/>
      <c r="B55" s="37"/>
      <c r="C55" s="30"/>
      <c r="D55" s="9"/>
      <c r="E55" s="8"/>
      <c r="F55" s="10"/>
      <c r="G55" s="10"/>
      <c r="H55" s="10"/>
      <c r="I55" s="11"/>
      <c r="J55" s="104"/>
      <c r="M55" s="72"/>
      <c r="N55" s="72"/>
      <c r="O55" s="72"/>
      <c r="P55" s="72"/>
    </row>
    <row r="56" spans="1:16" ht="12.75">
      <c r="A56" s="12">
        <v>99</v>
      </c>
      <c r="B56" s="29" t="s">
        <v>95</v>
      </c>
      <c r="C56" s="30" t="s">
        <v>7</v>
      </c>
      <c r="D56" s="30"/>
      <c r="E56" s="16" t="s">
        <v>17</v>
      </c>
      <c r="F56" s="13">
        <v>20.17</v>
      </c>
      <c r="G56" s="13">
        <v>19.41</v>
      </c>
      <c r="H56" s="14">
        <f>SUM(F56,G56)</f>
        <v>39.58</v>
      </c>
      <c r="I56" s="15">
        <f>IF(J56&lt;&gt;9999,RANK(J56,$J$56:$J$58,1),"DNS")</f>
        <v>1</v>
      </c>
      <c r="J56" s="102">
        <f>IF(H56=0,9999,H56)</f>
        <v>39.58</v>
      </c>
      <c r="M56" s="72"/>
      <c r="N56" s="72"/>
      <c r="O56" s="72"/>
      <c r="P56" s="72"/>
    </row>
    <row r="57" spans="1:16" ht="12.75">
      <c r="A57" s="12">
        <v>98</v>
      </c>
      <c r="B57" s="29" t="s">
        <v>110</v>
      </c>
      <c r="C57" s="30" t="s">
        <v>7</v>
      </c>
      <c r="D57" s="32"/>
      <c r="E57" s="16" t="s">
        <v>17</v>
      </c>
      <c r="F57" s="13">
        <v>20.7</v>
      </c>
      <c r="G57" s="13">
        <v>20.7</v>
      </c>
      <c r="H57" s="14">
        <f>SUM(F57,G57)</f>
        <v>41.4</v>
      </c>
      <c r="I57" s="15">
        <f>IF(J57&lt;&gt;9999,RANK(J57,$J$56:$J$58,1),"DNS")</f>
        <v>2</v>
      </c>
      <c r="J57" s="102">
        <f>IF(H57=0,9999,H57)</f>
        <v>41.4</v>
      </c>
      <c r="M57" s="72"/>
      <c r="N57" s="72"/>
      <c r="O57" s="72"/>
      <c r="P57" s="72"/>
    </row>
    <row r="58" spans="1:16" ht="12.75">
      <c r="A58" s="12">
        <v>100</v>
      </c>
      <c r="B58" s="28" t="s">
        <v>65</v>
      </c>
      <c r="C58" s="46" t="s">
        <v>7</v>
      </c>
      <c r="D58" s="32"/>
      <c r="E58" s="16" t="s">
        <v>17</v>
      </c>
      <c r="F58" s="13">
        <v>24.68</v>
      </c>
      <c r="G58" s="13">
        <v>23.89</v>
      </c>
      <c r="H58" s="14">
        <f>SUM(F58,G58)</f>
        <v>48.57</v>
      </c>
      <c r="I58" s="15">
        <f>IF(J58&lt;&gt;9999,RANK(J58,$J$56:$J$58,1),"DNS")</f>
        <v>3</v>
      </c>
      <c r="J58" s="102">
        <f>IF(H58=0,9999,H58)</f>
        <v>48.57</v>
      </c>
      <c r="M58" s="84"/>
      <c r="N58" s="72"/>
      <c r="O58" s="72"/>
      <c r="P58" s="72"/>
    </row>
    <row r="59" spans="1:16" ht="13.5" thickBot="1">
      <c r="A59" s="18"/>
      <c r="B59" s="38"/>
      <c r="C59" s="47"/>
      <c r="D59" s="19"/>
      <c r="E59" s="19"/>
      <c r="F59" s="20"/>
      <c r="G59" s="20"/>
      <c r="H59" s="21">
        <f>SUM(F59,G59)</f>
        <v>0</v>
      </c>
      <c r="I59" s="22"/>
      <c r="J59" s="106"/>
      <c r="M59" s="72"/>
      <c r="N59" s="72"/>
      <c r="O59" s="72"/>
      <c r="P59" s="72"/>
    </row>
    <row r="60" spans="1:16" ht="13.5" thickBot="1">
      <c r="A60" s="2" t="s">
        <v>0</v>
      </c>
      <c r="B60" s="55" t="s">
        <v>135</v>
      </c>
      <c r="C60" s="48"/>
      <c r="D60" s="4" t="s">
        <v>1</v>
      </c>
      <c r="E60" s="3" t="s">
        <v>2</v>
      </c>
      <c r="F60" s="5" t="s">
        <v>3</v>
      </c>
      <c r="G60" s="5" t="s">
        <v>4</v>
      </c>
      <c r="H60" s="5" t="s">
        <v>5</v>
      </c>
      <c r="I60" s="6" t="s">
        <v>6</v>
      </c>
      <c r="J60" s="53" t="s">
        <v>20</v>
      </c>
      <c r="M60" s="72"/>
      <c r="N60" s="72"/>
      <c r="O60" s="72"/>
      <c r="P60" s="72"/>
    </row>
    <row r="61" spans="1:16" ht="12.75">
      <c r="A61" s="7"/>
      <c r="B61" s="37"/>
      <c r="C61" s="30"/>
      <c r="D61" s="9"/>
      <c r="E61" s="8"/>
      <c r="F61" s="10"/>
      <c r="G61" s="10"/>
      <c r="H61" s="10"/>
      <c r="I61" s="11"/>
      <c r="J61" s="104"/>
      <c r="M61" s="72"/>
      <c r="N61" s="72"/>
      <c r="O61" s="72"/>
      <c r="P61" s="72"/>
    </row>
    <row r="62" spans="1:16" ht="12.75">
      <c r="A62" s="12">
        <v>88</v>
      </c>
      <c r="B62" s="28" t="s">
        <v>120</v>
      </c>
      <c r="C62" s="30" t="s">
        <v>7</v>
      </c>
      <c r="D62" s="30"/>
      <c r="E62" s="16" t="s">
        <v>25</v>
      </c>
      <c r="F62" s="13">
        <v>15.53</v>
      </c>
      <c r="G62" s="13">
        <v>15.32</v>
      </c>
      <c r="H62" s="14">
        <f aca="true" t="shared" si="9" ref="H62:H68">SUM(F62,G62)</f>
        <v>30.85</v>
      </c>
      <c r="I62" s="15">
        <f aca="true" t="shared" si="10" ref="I62:I68">IF(J62&lt;&gt;9999,RANK(J62,$J$62:$J$68,1),"DNS")</f>
        <v>1</v>
      </c>
      <c r="J62" s="102">
        <f aca="true" t="shared" si="11" ref="J62:J68">IF(H62=0,9999,H62)</f>
        <v>30.85</v>
      </c>
      <c r="M62" s="72"/>
      <c r="N62" s="72"/>
      <c r="O62" s="72"/>
      <c r="P62" s="72"/>
    </row>
    <row r="63" spans="1:16" ht="12.75">
      <c r="A63" s="12">
        <v>91</v>
      </c>
      <c r="B63" s="28" t="s">
        <v>53</v>
      </c>
      <c r="C63" s="30" t="s">
        <v>7</v>
      </c>
      <c r="D63" s="30"/>
      <c r="E63" s="16" t="s">
        <v>25</v>
      </c>
      <c r="F63" s="13">
        <v>15.42</v>
      </c>
      <c r="G63" s="13">
        <v>15.54</v>
      </c>
      <c r="H63" s="14">
        <f t="shared" si="9"/>
        <v>30.96</v>
      </c>
      <c r="I63" s="15">
        <f t="shared" si="10"/>
        <v>2</v>
      </c>
      <c r="J63" s="102">
        <f t="shared" si="11"/>
        <v>30.96</v>
      </c>
      <c r="M63" s="72"/>
      <c r="N63" s="72"/>
      <c r="O63" s="72"/>
      <c r="P63" s="72"/>
    </row>
    <row r="64" spans="1:16" ht="12.75">
      <c r="A64" s="12">
        <v>92</v>
      </c>
      <c r="B64" s="29" t="s">
        <v>54</v>
      </c>
      <c r="C64" s="30" t="s">
        <v>7</v>
      </c>
      <c r="D64" s="32"/>
      <c r="E64" s="16" t="s">
        <v>25</v>
      </c>
      <c r="F64" s="13">
        <v>15.87</v>
      </c>
      <c r="G64" s="13">
        <v>15.81</v>
      </c>
      <c r="H64" s="14">
        <f t="shared" si="9"/>
        <v>31.68</v>
      </c>
      <c r="I64" s="15">
        <f t="shared" si="10"/>
        <v>3</v>
      </c>
      <c r="J64" s="102">
        <f t="shared" si="11"/>
        <v>31.68</v>
      </c>
      <c r="M64" s="84"/>
      <c r="N64" s="72"/>
      <c r="O64" s="72"/>
      <c r="P64" s="72"/>
    </row>
    <row r="65" spans="1:16" ht="12.75">
      <c r="A65" s="12">
        <v>95</v>
      </c>
      <c r="B65" s="29" t="s">
        <v>55</v>
      </c>
      <c r="C65" s="30" t="s">
        <v>7</v>
      </c>
      <c r="D65" s="32"/>
      <c r="E65" s="16" t="s">
        <v>25</v>
      </c>
      <c r="F65" s="13">
        <v>15.99</v>
      </c>
      <c r="G65" s="13">
        <v>16.44</v>
      </c>
      <c r="H65" s="14">
        <f t="shared" si="9"/>
        <v>32.43</v>
      </c>
      <c r="I65" s="15">
        <f t="shared" si="10"/>
        <v>4</v>
      </c>
      <c r="J65" s="102">
        <f t="shared" si="11"/>
        <v>32.43</v>
      </c>
      <c r="M65" s="72"/>
      <c r="N65" s="72"/>
      <c r="O65" s="72"/>
      <c r="P65" s="72"/>
    </row>
    <row r="66" spans="1:16" ht="12.75">
      <c r="A66" s="12">
        <v>93</v>
      </c>
      <c r="B66" s="29" t="s">
        <v>37</v>
      </c>
      <c r="C66" s="30" t="s">
        <v>7</v>
      </c>
      <c r="D66" s="32"/>
      <c r="E66" s="16" t="s">
        <v>25</v>
      </c>
      <c r="F66" s="13">
        <v>16.82</v>
      </c>
      <c r="G66" s="13">
        <v>16.77</v>
      </c>
      <c r="H66" s="14">
        <f t="shared" si="9"/>
        <v>33.59</v>
      </c>
      <c r="I66" s="15">
        <f t="shared" si="10"/>
        <v>5</v>
      </c>
      <c r="J66" s="102">
        <f t="shared" si="11"/>
        <v>33.59</v>
      </c>
      <c r="M66" s="72"/>
      <c r="N66" s="72"/>
      <c r="O66" s="72"/>
      <c r="P66" s="72"/>
    </row>
    <row r="67" spans="1:16" ht="12.75">
      <c r="A67" s="12">
        <v>90</v>
      </c>
      <c r="B67" s="28" t="s">
        <v>52</v>
      </c>
      <c r="C67" s="30" t="s">
        <v>7</v>
      </c>
      <c r="D67" s="32"/>
      <c r="E67" s="16" t="s">
        <v>25</v>
      </c>
      <c r="F67" s="13">
        <v>18.74</v>
      </c>
      <c r="G67" s="13">
        <v>19.3</v>
      </c>
      <c r="H67" s="14">
        <f t="shared" si="9"/>
        <v>38.04</v>
      </c>
      <c r="I67" s="15">
        <f t="shared" si="10"/>
        <v>6</v>
      </c>
      <c r="J67" s="102">
        <f t="shared" si="11"/>
        <v>38.04</v>
      </c>
      <c r="M67" s="72"/>
      <c r="N67" s="72"/>
      <c r="O67" s="72"/>
      <c r="P67" s="72"/>
    </row>
    <row r="68" spans="1:16" ht="12.75">
      <c r="A68" s="12">
        <v>89</v>
      </c>
      <c r="B68" s="29" t="s">
        <v>51</v>
      </c>
      <c r="C68" s="30" t="s">
        <v>7</v>
      </c>
      <c r="D68" s="32"/>
      <c r="E68" s="16" t="s">
        <v>25</v>
      </c>
      <c r="F68" s="13">
        <v>19.62</v>
      </c>
      <c r="G68" s="91">
        <v>19.7</v>
      </c>
      <c r="H68" s="14">
        <f t="shared" si="9"/>
        <v>39.32</v>
      </c>
      <c r="I68" s="15">
        <f t="shared" si="10"/>
        <v>7</v>
      </c>
      <c r="J68" s="102">
        <f t="shared" si="11"/>
        <v>39.32</v>
      </c>
      <c r="M68" s="72"/>
      <c r="N68" s="72"/>
      <c r="O68" s="72"/>
      <c r="P68" s="72"/>
    </row>
    <row r="69" spans="1:16" ht="12.75" customHeight="1" thickBot="1">
      <c r="A69" s="12"/>
      <c r="C69" s="30"/>
      <c r="D69" s="32"/>
      <c r="H69" s="14"/>
      <c r="I69" s="15"/>
      <c r="J69" s="106"/>
      <c r="M69" s="72"/>
      <c r="N69" s="72"/>
      <c r="O69" s="72"/>
      <c r="P69" s="72"/>
    </row>
    <row r="70" spans="1:16" ht="13.5" thickBot="1">
      <c r="A70" s="2" t="s">
        <v>0</v>
      </c>
      <c r="B70" s="55" t="s">
        <v>136</v>
      </c>
      <c r="C70" s="48"/>
      <c r="D70" s="4" t="s">
        <v>1</v>
      </c>
      <c r="E70" s="3" t="s">
        <v>2</v>
      </c>
      <c r="F70" s="5" t="s">
        <v>3</v>
      </c>
      <c r="G70" s="5" t="s">
        <v>4</v>
      </c>
      <c r="H70" s="5" t="s">
        <v>5</v>
      </c>
      <c r="I70" s="6" t="s">
        <v>6</v>
      </c>
      <c r="J70" s="53" t="s">
        <v>21</v>
      </c>
      <c r="M70" s="72"/>
      <c r="N70" s="72"/>
      <c r="O70" s="72"/>
      <c r="P70" s="72"/>
    </row>
    <row r="71" spans="1:16" ht="13.5" thickBot="1">
      <c r="A71" s="63"/>
      <c r="B71" s="37"/>
      <c r="C71" s="30"/>
      <c r="D71" s="64"/>
      <c r="E71" s="8"/>
      <c r="F71" s="10"/>
      <c r="G71" s="10"/>
      <c r="H71" s="10"/>
      <c r="I71" s="11"/>
      <c r="J71" s="65"/>
      <c r="M71" s="72"/>
      <c r="N71" s="72"/>
      <c r="O71" s="72"/>
      <c r="P71" s="72"/>
    </row>
    <row r="72" spans="1:16" ht="12.75">
      <c r="A72" s="12">
        <v>80</v>
      </c>
      <c r="B72" s="29" t="s">
        <v>111</v>
      </c>
      <c r="C72" s="59" t="s">
        <v>8</v>
      </c>
      <c r="E72" s="35" t="s">
        <v>17</v>
      </c>
      <c r="F72" s="91">
        <v>15.55</v>
      </c>
      <c r="G72" s="13">
        <v>15.18</v>
      </c>
      <c r="H72" s="14">
        <f>SUM(F72,G72)</f>
        <v>30.73</v>
      </c>
      <c r="I72" s="15">
        <f>IF(J72&lt;&gt;9999,RANK(J72,$J$72:$J$75,1),"DNS")</f>
        <v>1</v>
      </c>
      <c r="J72" s="107">
        <f>IF(H72=0,9999,H72)</f>
        <v>30.73</v>
      </c>
      <c r="M72" s="72"/>
      <c r="N72" s="72"/>
      <c r="O72" s="72"/>
      <c r="P72" s="72"/>
    </row>
    <row r="73" spans="1:16" ht="12.75" customHeight="1">
      <c r="A73" s="12">
        <v>83</v>
      </c>
      <c r="B73" s="28" t="s">
        <v>66</v>
      </c>
      <c r="C73" s="50" t="s">
        <v>8</v>
      </c>
      <c r="D73" s="35"/>
      <c r="E73" s="35" t="s">
        <v>17</v>
      </c>
      <c r="F73" s="91">
        <v>15.29</v>
      </c>
      <c r="G73" s="13">
        <v>15.64</v>
      </c>
      <c r="H73" s="14">
        <f>SUM(F73,G73)</f>
        <v>30.93</v>
      </c>
      <c r="I73" s="15">
        <f>IF(J73&lt;&gt;9999,RANK(J73,$J$72:$J$75,1),"DNS")</f>
        <v>2</v>
      </c>
      <c r="J73" s="102">
        <f>IF(H73=0,9999,H73)</f>
        <v>30.93</v>
      </c>
      <c r="M73" s="72"/>
      <c r="N73" s="72"/>
      <c r="O73" s="72"/>
      <c r="P73" s="72"/>
    </row>
    <row r="74" spans="1:16" ht="12.75">
      <c r="A74" s="12">
        <v>84</v>
      </c>
      <c r="B74" s="28" t="s">
        <v>76</v>
      </c>
      <c r="C74" s="50" t="s">
        <v>8</v>
      </c>
      <c r="D74" s="35"/>
      <c r="E74" s="35" t="s">
        <v>17</v>
      </c>
      <c r="F74" s="91">
        <v>19.5</v>
      </c>
      <c r="G74" s="13">
        <v>18.89</v>
      </c>
      <c r="H74" s="14">
        <f>SUM(F74,G74)</f>
        <v>38.39</v>
      </c>
      <c r="I74" s="15">
        <f>IF(J74&lt;&gt;9999,RANK(J74,$J$72:$J$75,1),"DNS")</f>
        <v>3</v>
      </c>
      <c r="J74" s="102">
        <f>IF(H74=0,9999,H74)</f>
        <v>38.39</v>
      </c>
      <c r="M74" s="72"/>
      <c r="N74" s="72"/>
      <c r="O74" s="72"/>
      <c r="P74" s="72"/>
    </row>
    <row r="75" spans="1:16" ht="12.75">
      <c r="A75" s="12">
        <v>85</v>
      </c>
      <c r="B75" s="28" t="s">
        <v>77</v>
      </c>
      <c r="C75" s="50" t="s">
        <v>8</v>
      </c>
      <c r="D75" s="35"/>
      <c r="E75" s="35" t="s">
        <v>17</v>
      </c>
      <c r="F75" s="91">
        <v>21.59</v>
      </c>
      <c r="G75" s="13">
        <v>20.9</v>
      </c>
      <c r="H75" s="14">
        <f>SUM(F75,G75)</f>
        <v>42.489999999999995</v>
      </c>
      <c r="I75" s="15">
        <f>IF(J75&lt;&gt;9999,RANK(J75,$J$72:$J$75,1),"DNS")</f>
        <v>4</v>
      </c>
      <c r="J75" s="102">
        <f>IF(H75=0,9999,H75)</f>
        <v>42.489999999999995</v>
      </c>
      <c r="M75" s="84"/>
      <c r="N75" s="72"/>
      <c r="O75" s="72"/>
      <c r="P75" s="72"/>
    </row>
    <row r="76" spans="1:16" ht="13.5" thickBot="1">
      <c r="A76" s="12"/>
      <c r="C76" s="30"/>
      <c r="D76" s="30"/>
      <c r="E76" s="32"/>
      <c r="H76" s="14">
        <f>SUM(F76,G76)</f>
        <v>0</v>
      </c>
      <c r="I76" s="15"/>
      <c r="J76" s="106"/>
      <c r="M76" s="72"/>
      <c r="N76" s="72"/>
      <c r="O76" s="72"/>
      <c r="P76" s="72"/>
    </row>
    <row r="77" spans="1:16" ht="13.5" thickBot="1">
      <c r="A77" s="2" t="s">
        <v>0</v>
      </c>
      <c r="B77" s="55" t="s">
        <v>137</v>
      </c>
      <c r="C77" s="48"/>
      <c r="D77" s="4" t="s">
        <v>1</v>
      </c>
      <c r="E77" s="3" t="s">
        <v>2</v>
      </c>
      <c r="F77" s="5" t="s">
        <v>3</v>
      </c>
      <c r="G77" s="5" t="s">
        <v>4</v>
      </c>
      <c r="H77" s="5" t="s">
        <v>5</v>
      </c>
      <c r="I77" s="6" t="s">
        <v>6</v>
      </c>
      <c r="J77" s="53" t="s">
        <v>21</v>
      </c>
      <c r="M77" s="72"/>
      <c r="N77" s="72"/>
      <c r="O77" s="72"/>
      <c r="P77" s="72"/>
    </row>
    <row r="78" spans="1:16" ht="12.75">
      <c r="A78" s="63"/>
      <c r="B78" s="37"/>
      <c r="C78" s="30"/>
      <c r="D78" s="67"/>
      <c r="E78" s="68"/>
      <c r="F78" s="69"/>
      <c r="G78" s="69"/>
      <c r="H78" s="69"/>
      <c r="I78" s="70"/>
      <c r="J78" s="108"/>
      <c r="M78" s="72"/>
      <c r="N78" s="72"/>
      <c r="O78" s="72"/>
      <c r="P78" s="72"/>
    </row>
    <row r="79" spans="1:16" ht="12.75">
      <c r="A79" s="92">
        <v>72</v>
      </c>
      <c r="B79" s="29" t="s">
        <v>38</v>
      </c>
      <c r="C79" s="50" t="s">
        <v>8</v>
      </c>
      <c r="D79" s="35"/>
      <c r="E79" s="35" t="s">
        <v>25</v>
      </c>
      <c r="F79" s="91">
        <v>14.58</v>
      </c>
      <c r="G79" s="91">
        <v>14.91</v>
      </c>
      <c r="H79" s="93">
        <f aca="true" t="shared" si="12" ref="H79:H85">SUM(F79,G79)</f>
        <v>29.490000000000002</v>
      </c>
      <c r="I79" s="94">
        <f aca="true" t="shared" si="13" ref="I79:I85">IF(J79&lt;&gt;9999,RANK(J79,$J$79:$J$85,1),"DNS")</f>
        <v>1</v>
      </c>
      <c r="J79" s="109">
        <f aca="true" t="shared" si="14" ref="J79:J85">IF(H79=0,9999,H79)</f>
        <v>29.490000000000002</v>
      </c>
      <c r="M79" s="72"/>
      <c r="N79" s="72"/>
      <c r="O79" s="72"/>
      <c r="P79" s="72"/>
    </row>
    <row r="80" spans="1:16" ht="12.75">
      <c r="A80" s="92">
        <v>70</v>
      </c>
      <c r="B80" s="29" t="s">
        <v>49</v>
      </c>
      <c r="C80" s="41" t="s">
        <v>8</v>
      </c>
      <c r="D80" s="95"/>
      <c r="E80" s="35" t="s">
        <v>25</v>
      </c>
      <c r="F80" s="91">
        <v>14.82</v>
      </c>
      <c r="G80" s="91">
        <v>15.3</v>
      </c>
      <c r="H80" s="93">
        <f t="shared" si="12"/>
        <v>30.12</v>
      </c>
      <c r="I80" s="94">
        <f t="shared" si="13"/>
        <v>2</v>
      </c>
      <c r="J80" s="109">
        <f t="shared" si="14"/>
        <v>30.12</v>
      </c>
      <c r="M80" s="73"/>
      <c r="N80" s="72"/>
      <c r="O80" s="72"/>
      <c r="P80" s="72"/>
    </row>
    <row r="81" spans="1:16" ht="12.75">
      <c r="A81" s="92">
        <v>74</v>
      </c>
      <c r="B81" s="28" t="s">
        <v>50</v>
      </c>
      <c r="C81" s="42" t="s">
        <v>8</v>
      </c>
      <c r="D81" s="35"/>
      <c r="E81" s="35" t="s">
        <v>25</v>
      </c>
      <c r="F81" s="91">
        <v>15.09</v>
      </c>
      <c r="G81" s="91">
        <v>15.1</v>
      </c>
      <c r="H81" s="93">
        <f t="shared" si="12"/>
        <v>30.189999999999998</v>
      </c>
      <c r="I81" s="94">
        <f t="shared" si="13"/>
        <v>3</v>
      </c>
      <c r="J81" s="109">
        <f t="shared" si="14"/>
        <v>30.189999999999998</v>
      </c>
      <c r="M81" s="73"/>
      <c r="N81" s="72"/>
      <c r="O81" s="72"/>
      <c r="P81" s="72"/>
    </row>
    <row r="82" spans="1:16" ht="12.75">
      <c r="A82" s="92">
        <v>67</v>
      </c>
      <c r="B82" s="29" t="s">
        <v>27</v>
      </c>
      <c r="C82" s="42" t="s">
        <v>8</v>
      </c>
      <c r="D82" s="95"/>
      <c r="E82" s="35" t="s">
        <v>25</v>
      </c>
      <c r="F82" s="91">
        <v>16.35</v>
      </c>
      <c r="G82" s="91">
        <v>15.68</v>
      </c>
      <c r="H82" s="93">
        <f t="shared" si="12"/>
        <v>32.03</v>
      </c>
      <c r="I82" s="94">
        <f t="shared" si="13"/>
        <v>4</v>
      </c>
      <c r="J82" s="109">
        <f t="shared" si="14"/>
        <v>32.03</v>
      </c>
      <c r="M82" s="73"/>
      <c r="N82" s="72"/>
      <c r="O82" s="72"/>
      <c r="P82" s="72"/>
    </row>
    <row r="83" spans="1:16" ht="12.75">
      <c r="A83" s="92">
        <v>66</v>
      </c>
      <c r="B83" s="28" t="s">
        <v>117</v>
      </c>
      <c r="C83" s="42" t="s">
        <v>8</v>
      </c>
      <c r="D83" s="35"/>
      <c r="E83" s="35" t="s">
        <v>25</v>
      </c>
      <c r="F83" s="91">
        <v>16.14</v>
      </c>
      <c r="G83" s="91">
        <v>15.95</v>
      </c>
      <c r="H83" s="93">
        <f t="shared" si="12"/>
        <v>32.09</v>
      </c>
      <c r="I83" s="94">
        <f t="shared" si="13"/>
        <v>5</v>
      </c>
      <c r="J83" s="109">
        <f t="shared" si="14"/>
        <v>32.09</v>
      </c>
      <c r="M83" s="73"/>
      <c r="N83" s="72"/>
      <c r="O83" s="72"/>
      <c r="P83" s="72"/>
    </row>
    <row r="84" spans="1:16" ht="12.75">
      <c r="A84" s="92">
        <v>73</v>
      </c>
      <c r="B84" s="28" t="s">
        <v>30</v>
      </c>
      <c r="C84" s="42" t="s">
        <v>8</v>
      </c>
      <c r="D84" s="35"/>
      <c r="E84" s="35" t="s">
        <v>25</v>
      </c>
      <c r="F84" s="91">
        <v>15.92</v>
      </c>
      <c r="G84" s="91">
        <v>16.52</v>
      </c>
      <c r="H84" s="93">
        <f t="shared" si="12"/>
        <v>32.44</v>
      </c>
      <c r="I84" s="94">
        <f t="shared" si="13"/>
        <v>6</v>
      </c>
      <c r="J84" s="109">
        <f t="shared" si="14"/>
        <v>32.44</v>
      </c>
      <c r="L84" s="25"/>
      <c r="M84" s="73"/>
      <c r="N84" s="72"/>
      <c r="O84" s="72"/>
      <c r="P84" s="72"/>
    </row>
    <row r="85" spans="1:16" ht="12.75">
      <c r="A85" s="92">
        <v>68</v>
      </c>
      <c r="B85" s="28" t="s">
        <v>48</v>
      </c>
      <c r="C85" s="41" t="s">
        <v>8</v>
      </c>
      <c r="D85" s="95"/>
      <c r="E85" s="35" t="s">
        <v>25</v>
      </c>
      <c r="F85" s="91">
        <v>16.79</v>
      </c>
      <c r="G85" s="91">
        <v>16.43</v>
      </c>
      <c r="H85" s="93">
        <f t="shared" si="12"/>
        <v>33.22</v>
      </c>
      <c r="I85" s="94">
        <f t="shared" si="13"/>
        <v>7</v>
      </c>
      <c r="J85" s="109">
        <f t="shared" si="14"/>
        <v>33.22</v>
      </c>
      <c r="M85" s="72"/>
      <c r="N85" s="72"/>
      <c r="O85" s="72"/>
      <c r="P85" s="72"/>
    </row>
    <row r="86" spans="1:16" ht="13.5" thickBot="1">
      <c r="A86" s="36"/>
      <c r="B86" s="38"/>
      <c r="C86" s="43"/>
      <c r="D86" s="19"/>
      <c r="E86" s="19"/>
      <c r="F86" s="20"/>
      <c r="G86" s="20"/>
      <c r="H86" s="21"/>
      <c r="I86" s="22"/>
      <c r="J86" s="106"/>
      <c r="M86" s="72"/>
      <c r="N86" s="72"/>
      <c r="O86" s="72"/>
      <c r="P86" s="72"/>
    </row>
    <row r="87" spans="1:16" ht="13.5" thickBot="1">
      <c r="A87" s="2" t="s">
        <v>0</v>
      </c>
      <c r="B87" s="71" t="s">
        <v>104</v>
      </c>
      <c r="C87" s="44"/>
      <c r="D87" s="4" t="s">
        <v>1</v>
      </c>
      <c r="E87" s="3" t="s">
        <v>2</v>
      </c>
      <c r="F87" s="5" t="s">
        <v>3</v>
      </c>
      <c r="G87" s="5" t="s">
        <v>4</v>
      </c>
      <c r="H87" s="5" t="s">
        <v>5</v>
      </c>
      <c r="I87" s="6" t="s">
        <v>6</v>
      </c>
      <c r="J87" s="103"/>
      <c r="M87" s="72"/>
      <c r="N87" s="72"/>
      <c r="O87" s="72"/>
      <c r="P87" s="72"/>
    </row>
    <row r="88" spans="1:16" ht="12.75">
      <c r="A88" s="12"/>
      <c r="B88" s="29"/>
      <c r="C88" s="30"/>
      <c r="D88" s="31"/>
      <c r="E88" s="31"/>
      <c r="H88" s="14">
        <f>SUM(F88,G88)</f>
        <v>0</v>
      </c>
      <c r="I88" s="61"/>
      <c r="J88" s="104"/>
      <c r="M88" s="72"/>
      <c r="N88" s="72"/>
      <c r="O88" s="72"/>
      <c r="P88" s="72"/>
    </row>
    <row r="89" spans="1:16" ht="12.75">
      <c r="A89" s="51">
        <v>62</v>
      </c>
      <c r="B89" s="29" t="s">
        <v>44</v>
      </c>
      <c r="C89" s="30" t="s">
        <v>9</v>
      </c>
      <c r="D89" s="35"/>
      <c r="E89" s="35" t="s">
        <v>17</v>
      </c>
      <c r="F89" s="13">
        <v>17.58</v>
      </c>
      <c r="G89" s="13">
        <v>17.78</v>
      </c>
      <c r="H89" s="14">
        <f>+F89+G89</f>
        <v>35.36</v>
      </c>
      <c r="I89" s="15">
        <f>IF(J89&lt;&gt;9999,RANK(J89,$J$89:$J$91,1),"DNS")</f>
        <v>1</v>
      </c>
      <c r="J89" s="102">
        <f>IF(H89=0,9999,H89)</f>
        <v>35.36</v>
      </c>
      <c r="M89" s="72"/>
      <c r="N89" s="72"/>
      <c r="O89" s="72"/>
      <c r="P89" s="72"/>
    </row>
    <row r="90" spans="1:16" ht="12.75">
      <c r="A90" s="12">
        <v>63</v>
      </c>
      <c r="B90" s="39" t="s">
        <v>45</v>
      </c>
      <c r="C90" s="30" t="s">
        <v>9</v>
      </c>
      <c r="D90" s="35"/>
      <c r="E90" s="35" t="s">
        <v>17</v>
      </c>
      <c r="F90" s="13">
        <v>19.23</v>
      </c>
      <c r="G90" s="13">
        <v>18.51</v>
      </c>
      <c r="H90" s="14">
        <f>+F90+G90</f>
        <v>37.74</v>
      </c>
      <c r="I90" s="15">
        <f>IF(J90&lt;&gt;9999,RANK(J90,$J$89:$J$91,1),"DNS")</f>
        <v>2</v>
      </c>
      <c r="J90" s="102">
        <f>IF(H90=0,9999,H90)</f>
        <v>37.74</v>
      </c>
      <c r="M90" s="72"/>
      <c r="N90" s="72"/>
      <c r="O90" s="72"/>
      <c r="P90" s="72"/>
    </row>
    <row r="91" spans="1:16" ht="12.75">
      <c r="A91" s="12">
        <v>61</v>
      </c>
      <c r="B91" s="40" t="s">
        <v>123</v>
      </c>
      <c r="C91" s="30" t="s">
        <v>9</v>
      </c>
      <c r="D91" s="35"/>
      <c r="E91" s="35" t="s">
        <v>17</v>
      </c>
      <c r="F91" s="24">
        <v>30.83</v>
      </c>
      <c r="G91" s="13">
        <v>27.13</v>
      </c>
      <c r="H91" s="14">
        <f>+F91+G91</f>
        <v>57.959999999999994</v>
      </c>
      <c r="I91" s="15">
        <f>IF(J91&lt;&gt;9999,RANK(J91,$J$89:$J$91,1),"DNS")</f>
        <v>3</v>
      </c>
      <c r="J91" s="102">
        <f>IF(H91=0,9999,H91)</f>
        <v>57.959999999999994</v>
      </c>
      <c r="M91" s="84"/>
      <c r="N91" s="72"/>
      <c r="O91" s="72"/>
      <c r="P91" s="72"/>
    </row>
    <row r="92" spans="1:16" ht="13.5" thickBot="1">
      <c r="A92" s="52"/>
      <c r="B92" s="39"/>
      <c r="C92" s="42"/>
      <c r="D92" s="35"/>
      <c r="E92" s="35"/>
      <c r="G92" s="24"/>
      <c r="H92" s="14"/>
      <c r="I92" s="22"/>
      <c r="J92" s="106"/>
      <c r="M92" s="72"/>
      <c r="N92" s="72"/>
      <c r="O92" s="72"/>
      <c r="P92" s="72"/>
    </row>
    <row r="93" spans="1:16" ht="13.5" thickBot="1">
      <c r="A93" s="2" t="s">
        <v>0</v>
      </c>
      <c r="B93" s="71" t="s">
        <v>103</v>
      </c>
      <c r="C93" s="44"/>
      <c r="D93" s="4" t="s">
        <v>1</v>
      </c>
      <c r="E93" s="3" t="s">
        <v>2</v>
      </c>
      <c r="F93" s="5" t="s">
        <v>3</v>
      </c>
      <c r="G93" s="5" t="s">
        <v>4</v>
      </c>
      <c r="H93" s="5" t="s">
        <v>5</v>
      </c>
      <c r="I93" s="6" t="s">
        <v>6</v>
      </c>
      <c r="J93" s="103"/>
      <c r="M93" s="72"/>
      <c r="N93" s="72"/>
      <c r="O93" s="72"/>
      <c r="P93" s="72"/>
    </row>
    <row r="94" spans="1:16" ht="12.75">
      <c r="A94" s="63"/>
      <c r="B94" s="66"/>
      <c r="C94" s="45"/>
      <c r="D94" s="64"/>
      <c r="E94" s="8"/>
      <c r="F94" s="10"/>
      <c r="G94" s="10"/>
      <c r="H94" s="10"/>
      <c r="I94" s="26"/>
      <c r="J94" s="104"/>
      <c r="M94" s="72"/>
      <c r="N94" s="72"/>
      <c r="O94" s="72"/>
      <c r="P94" s="72"/>
    </row>
    <row r="95" spans="1:16" ht="12.75">
      <c r="A95" s="12">
        <v>58</v>
      </c>
      <c r="B95" s="29" t="s">
        <v>74</v>
      </c>
      <c r="C95" s="59" t="s">
        <v>9</v>
      </c>
      <c r="D95" s="31"/>
      <c r="E95" s="31" t="s">
        <v>25</v>
      </c>
      <c r="F95" s="13">
        <v>15.16</v>
      </c>
      <c r="G95" s="13">
        <v>14.64</v>
      </c>
      <c r="H95" s="14">
        <f aca="true" t="shared" si="15" ref="H95:H103">SUM(F95,G95)</f>
        <v>29.8</v>
      </c>
      <c r="I95" s="15">
        <f aca="true" t="shared" si="16" ref="I95:I103">IF(J95&lt;&gt;9999,RANK(J95,$J$95:$J$103,1),"DNS")</f>
        <v>1</v>
      </c>
      <c r="J95" s="102">
        <f aca="true" t="shared" si="17" ref="J95:J103">IF(H95=0,9999,H95)</f>
        <v>29.8</v>
      </c>
      <c r="M95" s="72"/>
      <c r="N95" s="72"/>
      <c r="O95" s="72"/>
      <c r="P95" s="72"/>
    </row>
    <row r="96" spans="1:16" ht="12.75">
      <c r="A96" s="12">
        <v>57</v>
      </c>
      <c r="B96" s="28" t="s">
        <v>118</v>
      </c>
      <c r="C96" s="30" t="s">
        <v>9</v>
      </c>
      <c r="D96" s="35"/>
      <c r="E96" s="35" t="s">
        <v>25</v>
      </c>
      <c r="F96" s="13">
        <v>15.52</v>
      </c>
      <c r="G96" s="13">
        <v>15.4</v>
      </c>
      <c r="H96" s="14">
        <f t="shared" si="15"/>
        <v>30.92</v>
      </c>
      <c r="I96" s="15">
        <f t="shared" si="16"/>
        <v>2</v>
      </c>
      <c r="J96" s="102">
        <f t="shared" si="17"/>
        <v>30.92</v>
      </c>
      <c r="M96" s="72"/>
      <c r="N96" s="72"/>
      <c r="O96" s="72"/>
      <c r="P96" s="72"/>
    </row>
    <row r="97" spans="1:16" ht="12.75">
      <c r="A97" s="12">
        <v>53</v>
      </c>
      <c r="B97" s="28" t="s">
        <v>87</v>
      </c>
      <c r="C97" s="59" t="s">
        <v>9</v>
      </c>
      <c r="D97" s="35"/>
      <c r="E97" s="35" t="s">
        <v>25</v>
      </c>
      <c r="F97" s="13">
        <v>16.65</v>
      </c>
      <c r="G97" s="13">
        <v>16.23</v>
      </c>
      <c r="H97" s="14">
        <f t="shared" si="15"/>
        <v>32.879999999999995</v>
      </c>
      <c r="I97" s="15">
        <f t="shared" si="16"/>
        <v>3</v>
      </c>
      <c r="J97" s="102">
        <f t="shared" si="17"/>
        <v>32.879999999999995</v>
      </c>
      <c r="M97" s="72"/>
      <c r="N97" s="72"/>
      <c r="O97" s="72"/>
      <c r="P97" s="72"/>
    </row>
    <row r="98" spans="1:16" ht="12.75">
      <c r="A98" s="12">
        <v>47</v>
      </c>
      <c r="B98" s="28" t="s">
        <v>121</v>
      </c>
      <c r="C98" s="59" t="s">
        <v>9</v>
      </c>
      <c r="E98" s="16" t="s">
        <v>25</v>
      </c>
      <c r="F98" s="13">
        <v>18.1</v>
      </c>
      <c r="G98" s="13">
        <v>17.59</v>
      </c>
      <c r="H98" s="14">
        <f t="shared" si="15"/>
        <v>35.69</v>
      </c>
      <c r="I98" s="15">
        <f t="shared" si="16"/>
        <v>4</v>
      </c>
      <c r="J98" s="102">
        <f t="shared" si="17"/>
        <v>35.69</v>
      </c>
      <c r="M98" s="84"/>
      <c r="N98" s="72"/>
      <c r="O98" s="72"/>
      <c r="P98" s="72"/>
    </row>
    <row r="99" spans="1:16" ht="12.75">
      <c r="A99" s="12">
        <v>51</v>
      </c>
      <c r="B99" s="28" t="s">
        <v>128</v>
      </c>
      <c r="C99" s="59" t="s">
        <v>9</v>
      </c>
      <c r="D99" s="35"/>
      <c r="E99" s="35" t="s">
        <v>25</v>
      </c>
      <c r="F99" s="13">
        <v>18.41</v>
      </c>
      <c r="G99" s="13">
        <v>17.44</v>
      </c>
      <c r="H99" s="14">
        <f t="shared" si="15"/>
        <v>35.85</v>
      </c>
      <c r="I99" s="15">
        <f t="shared" si="16"/>
        <v>5</v>
      </c>
      <c r="J99" s="102">
        <f t="shared" si="17"/>
        <v>35.85</v>
      </c>
      <c r="M99" s="84"/>
      <c r="N99" s="72"/>
      <c r="O99" s="72"/>
      <c r="P99" s="72"/>
    </row>
    <row r="100" spans="1:16" ht="12.75">
      <c r="A100" s="12">
        <v>52</v>
      </c>
      <c r="B100" s="28" t="s">
        <v>86</v>
      </c>
      <c r="C100" s="59" t="s">
        <v>9</v>
      </c>
      <c r="D100" s="35"/>
      <c r="E100" s="35" t="s">
        <v>25</v>
      </c>
      <c r="F100" s="13">
        <v>18.53</v>
      </c>
      <c r="G100" s="13">
        <v>18.12</v>
      </c>
      <c r="H100" s="14">
        <f t="shared" si="15"/>
        <v>36.650000000000006</v>
      </c>
      <c r="I100" s="15">
        <f t="shared" si="16"/>
        <v>6</v>
      </c>
      <c r="J100" s="102">
        <f t="shared" si="17"/>
        <v>36.650000000000006</v>
      </c>
      <c r="M100" s="84"/>
      <c r="N100" s="72"/>
      <c r="O100" s="72"/>
      <c r="P100" s="72"/>
    </row>
    <row r="101" spans="1:16" ht="12.75">
      <c r="A101" s="12">
        <v>55</v>
      </c>
      <c r="B101" s="29" t="s">
        <v>73</v>
      </c>
      <c r="C101" s="59" t="s">
        <v>9</v>
      </c>
      <c r="D101" s="35"/>
      <c r="E101" s="35" t="s">
        <v>25</v>
      </c>
      <c r="F101" s="13">
        <v>19.95</v>
      </c>
      <c r="G101" s="13">
        <v>18.89</v>
      </c>
      <c r="H101" s="14">
        <f t="shared" si="15"/>
        <v>38.84</v>
      </c>
      <c r="I101" s="15">
        <f t="shared" si="16"/>
        <v>7</v>
      </c>
      <c r="J101" s="102">
        <f t="shared" si="17"/>
        <v>38.84</v>
      </c>
      <c r="M101" s="84"/>
      <c r="N101" s="72"/>
      <c r="O101" s="72"/>
      <c r="P101" s="72"/>
    </row>
    <row r="102" spans="1:16" ht="12.75">
      <c r="A102" s="12">
        <v>49</v>
      </c>
      <c r="B102" s="92" t="s">
        <v>102</v>
      </c>
      <c r="C102" s="59" t="s">
        <v>9</v>
      </c>
      <c r="D102" s="35"/>
      <c r="E102" s="35" t="s">
        <v>25</v>
      </c>
      <c r="F102" s="13">
        <v>22.24</v>
      </c>
      <c r="G102" s="13">
        <v>22.3</v>
      </c>
      <c r="H102" s="14">
        <f t="shared" si="15"/>
        <v>44.54</v>
      </c>
      <c r="I102" s="15">
        <f t="shared" si="16"/>
        <v>8</v>
      </c>
      <c r="J102" s="102">
        <f t="shared" si="17"/>
        <v>44.54</v>
      </c>
      <c r="M102" s="84"/>
      <c r="N102" s="72"/>
      <c r="O102" s="72"/>
      <c r="P102" s="72"/>
    </row>
    <row r="103" spans="1:16" ht="12.75">
      <c r="A103" s="12">
        <v>46</v>
      </c>
      <c r="B103" s="92" t="s">
        <v>122</v>
      </c>
      <c r="C103" s="59" t="s">
        <v>9</v>
      </c>
      <c r="E103" s="16" t="s">
        <v>25</v>
      </c>
      <c r="F103" s="13">
        <v>34.77</v>
      </c>
      <c r="G103" s="13">
        <v>30.52</v>
      </c>
      <c r="H103" s="14">
        <f t="shared" si="15"/>
        <v>65.29</v>
      </c>
      <c r="I103" s="15">
        <f t="shared" si="16"/>
        <v>9</v>
      </c>
      <c r="J103" s="102">
        <f t="shared" si="17"/>
        <v>65.29</v>
      </c>
      <c r="M103" s="84"/>
      <c r="N103" s="72"/>
      <c r="O103" s="72"/>
      <c r="P103" s="72"/>
    </row>
    <row r="104" spans="1:16" ht="12.75">
      <c r="A104" s="12">
        <v>48</v>
      </c>
      <c r="B104" s="92" t="s">
        <v>113</v>
      </c>
      <c r="C104" s="59" t="s">
        <v>9</v>
      </c>
      <c r="D104" s="35"/>
      <c r="E104" s="35" t="s">
        <v>25</v>
      </c>
      <c r="F104" s="13">
        <v>22.42</v>
      </c>
      <c r="G104" s="13" t="s">
        <v>129</v>
      </c>
      <c r="H104" s="14"/>
      <c r="I104" s="15"/>
      <c r="J104" s="102">
        <f>IF(H104=0,9999,H104)</f>
        <v>9999</v>
      </c>
      <c r="M104" s="72"/>
      <c r="N104" s="72"/>
      <c r="O104" s="72"/>
      <c r="P104" s="72"/>
    </row>
    <row r="105" spans="1:16" ht="13.5" thickBot="1">
      <c r="A105" s="12"/>
      <c r="B105" s="58"/>
      <c r="C105" s="59"/>
      <c r="D105" s="35"/>
      <c r="E105" s="35"/>
      <c r="H105" s="14"/>
      <c r="I105" s="15"/>
      <c r="J105" s="102"/>
      <c r="M105" s="72"/>
      <c r="N105" s="72"/>
      <c r="O105" s="72"/>
      <c r="P105" s="72"/>
    </row>
    <row r="106" spans="1:16" ht="13.5" thickBot="1">
      <c r="A106" s="62"/>
      <c r="B106" s="71" t="s">
        <v>138</v>
      </c>
      <c r="C106" s="44"/>
      <c r="D106" s="4" t="s">
        <v>1</v>
      </c>
      <c r="E106" s="3" t="s">
        <v>2</v>
      </c>
      <c r="F106" s="5" t="s">
        <v>3</v>
      </c>
      <c r="G106" s="5" t="s">
        <v>4</v>
      </c>
      <c r="H106" s="5" t="s">
        <v>5</v>
      </c>
      <c r="I106" s="6" t="s">
        <v>6</v>
      </c>
      <c r="J106" s="110"/>
      <c r="M106" s="84"/>
      <c r="N106" s="72"/>
      <c r="O106" s="72"/>
      <c r="P106" s="72"/>
    </row>
    <row r="107" spans="1:16" ht="12.75">
      <c r="A107" s="52"/>
      <c r="B107" s="66"/>
      <c r="C107" s="45"/>
      <c r="D107" s="64"/>
      <c r="E107" s="8"/>
      <c r="F107" s="10"/>
      <c r="G107" s="10"/>
      <c r="H107" s="10"/>
      <c r="I107" s="26"/>
      <c r="J107" s="104"/>
      <c r="M107" s="84"/>
      <c r="N107" s="72"/>
      <c r="O107" s="72"/>
      <c r="P107" s="72"/>
    </row>
    <row r="108" spans="1:16" ht="12.75">
      <c r="A108" s="12">
        <v>36</v>
      </c>
      <c r="B108" s="39" t="s">
        <v>116</v>
      </c>
      <c r="C108" s="30" t="s">
        <v>10</v>
      </c>
      <c r="E108" s="16" t="s">
        <v>25</v>
      </c>
      <c r="F108" s="13">
        <v>15.91</v>
      </c>
      <c r="G108" s="13">
        <v>15.88</v>
      </c>
      <c r="H108" s="14">
        <f aca="true" t="shared" si="18" ref="H108:H114">SUM(F108,G108)</f>
        <v>31.79</v>
      </c>
      <c r="I108" s="15">
        <f aca="true" t="shared" si="19" ref="I108:I114">IF(J108&lt;&gt;9999,RANK(J108,$J$108:$J$114,1),"DNS")</f>
        <v>1</v>
      </c>
      <c r="J108" s="102">
        <f aca="true" t="shared" si="20" ref="J108:J114">IF(H108=0,9999,H108)</f>
        <v>31.79</v>
      </c>
      <c r="M108" s="84"/>
      <c r="N108" s="72"/>
      <c r="O108" s="72"/>
      <c r="P108" s="72"/>
    </row>
    <row r="109" spans="1:16" ht="12.75">
      <c r="A109" s="12">
        <v>44</v>
      </c>
      <c r="B109" s="28" t="s">
        <v>85</v>
      </c>
      <c r="C109" s="30" t="s">
        <v>10</v>
      </c>
      <c r="D109" s="31"/>
      <c r="E109" s="16" t="s">
        <v>25</v>
      </c>
      <c r="F109" s="13">
        <v>16.01</v>
      </c>
      <c r="G109" s="13">
        <v>15.97</v>
      </c>
      <c r="H109" s="14">
        <f t="shared" si="18"/>
        <v>31.980000000000004</v>
      </c>
      <c r="I109" s="15">
        <f t="shared" si="19"/>
        <v>2</v>
      </c>
      <c r="J109" s="102">
        <f t="shared" si="20"/>
        <v>31.980000000000004</v>
      </c>
      <c r="M109" s="84"/>
      <c r="N109" s="72"/>
      <c r="O109" s="72"/>
      <c r="P109" s="72"/>
    </row>
    <row r="110" spans="1:16" ht="12.75">
      <c r="A110" s="12">
        <v>37</v>
      </c>
      <c r="B110" s="39" t="s">
        <v>78</v>
      </c>
      <c r="C110" s="30" t="s">
        <v>10</v>
      </c>
      <c r="E110" s="16" t="s">
        <v>25</v>
      </c>
      <c r="F110" s="13">
        <v>17.35</v>
      </c>
      <c r="G110" s="13">
        <v>18.95</v>
      </c>
      <c r="H110" s="14">
        <f t="shared" si="18"/>
        <v>36.3</v>
      </c>
      <c r="I110" s="15">
        <f t="shared" si="19"/>
        <v>3</v>
      </c>
      <c r="J110" s="102">
        <f t="shared" si="20"/>
        <v>36.3</v>
      </c>
      <c r="M110" s="84"/>
      <c r="N110" s="72"/>
      <c r="O110" s="72"/>
      <c r="P110" s="72"/>
    </row>
    <row r="111" spans="1:16" ht="12.75">
      <c r="A111" s="12">
        <v>39</v>
      </c>
      <c r="B111" s="28" t="s">
        <v>80</v>
      </c>
      <c r="C111" s="30" t="s">
        <v>10</v>
      </c>
      <c r="E111" s="16" t="s">
        <v>25</v>
      </c>
      <c r="F111" s="13">
        <v>19.21</v>
      </c>
      <c r="G111" s="13">
        <v>18.8</v>
      </c>
      <c r="H111" s="14">
        <f t="shared" si="18"/>
        <v>38.010000000000005</v>
      </c>
      <c r="I111" s="15">
        <f t="shared" si="19"/>
        <v>4</v>
      </c>
      <c r="J111" s="102">
        <f t="shared" si="20"/>
        <v>38.010000000000005</v>
      </c>
      <c r="M111" s="84"/>
      <c r="N111" s="72"/>
      <c r="O111" s="72"/>
      <c r="P111" s="72"/>
    </row>
    <row r="112" spans="1:16" ht="12.75">
      <c r="A112" s="12">
        <v>38</v>
      </c>
      <c r="B112" s="89" t="s">
        <v>79</v>
      </c>
      <c r="C112" s="30" t="s">
        <v>10</v>
      </c>
      <c r="E112" s="16" t="s">
        <v>25</v>
      </c>
      <c r="F112" s="13">
        <v>19.49</v>
      </c>
      <c r="G112" s="13">
        <v>19.38</v>
      </c>
      <c r="H112" s="14">
        <f t="shared" si="18"/>
        <v>38.87</v>
      </c>
      <c r="I112" s="15">
        <f t="shared" si="19"/>
        <v>5</v>
      </c>
      <c r="J112" s="102">
        <f t="shared" si="20"/>
        <v>38.87</v>
      </c>
      <c r="M112" s="84"/>
      <c r="N112" s="72"/>
      <c r="O112" s="72"/>
      <c r="P112" s="72"/>
    </row>
    <row r="113" spans="1:16" ht="12.75">
      <c r="A113" s="12">
        <v>40</v>
      </c>
      <c r="B113" s="28" t="s">
        <v>83</v>
      </c>
      <c r="C113" s="30" t="s">
        <v>10</v>
      </c>
      <c r="E113" s="16" t="s">
        <v>25</v>
      </c>
      <c r="F113" s="13">
        <v>20.98</v>
      </c>
      <c r="G113" s="13">
        <v>19.69</v>
      </c>
      <c r="H113" s="14">
        <f t="shared" si="18"/>
        <v>40.67</v>
      </c>
      <c r="I113" s="15">
        <f t="shared" si="19"/>
        <v>6</v>
      </c>
      <c r="J113" s="102">
        <f t="shared" si="20"/>
        <v>40.67</v>
      </c>
      <c r="M113" s="84"/>
      <c r="N113" s="72"/>
      <c r="O113" s="72"/>
      <c r="P113" s="72"/>
    </row>
    <row r="114" spans="1:16" ht="12.75">
      <c r="A114" s="12">
        <v>42</v>
      </c>
      <c r="B114" s="29" t="s">
        <v>84</v>
      </c>
      <c r="C114" s="30" t="s">
        <v>10</v>
      </c>
      <c r="E114" s="16" t="s">
        <v>25</v>
      </c>
      <c r="F114" s="13">
        <v>21.21</v>
      </c>
      <c r="G114" s="13">
        <v>21.64</v>
      </c>
      <c r="H114" s="14">
        <f t="shared" si="18"/>
        <v>42.85</v>
      </c>
      <c r="I114" s="15">
        <f t="shared" si="19"/>
        <v>7</v>
      </c>
      <c r="J114" s="102">
        <f t="shared" si="20"/>
        <v>42.85</v>
      </c>
      <c r="M114" s="84"/>
      <c r="N114" s="72"/>
      <c r="O114" s="72"/>
      <c r="P114" s="72"/>
    </row>
    <row r="115" spans="1:16" ht="13.5" thickBot="1">
      <c r="A115" s="52"/>
      <c r="B115" s="39"/>
      <c r="C115" s="30"/>
      <c r="F115" s="24"/>
      <c r="G115" s="24"/>
      <c r="H115" s="14"/>
      <c r="I115" s="15"/>
      <c r="J115" s="102"/>
      <c r="M115" s="72"/>
      <c r="N115" s="72"/>
      <c r="O115" s="72"/>
      <c r="P115" s="72"/>
    </row>
    <row r="116" spans="1:16" ht="13.5" thickBot="1">
      <c r="A116" s="2" t="s">
        <v>0</v>
      </c>
      <c r="B116" s="71" t="s">
        <v>139</v>
      </c>
      <c r="C116" s="44"/>
      <c r="D116" s="4" t="s">
        <v>1</v>
      </c>
      <c r="E116" s="3" t="s">
        <v>2</v>
      </c>
      <c r="F116" s="5" t="s">
        <v>3</v>
      </c>
      <c r="G116" s="5" t="s">
        <v>4</v>
      </c>
      <c r="H116" s="5" t="s">
        <v>5</v>
      </c>
      <c r="I116" s="6" t="s">
        <v>6</v>
      </c>
      <c r="J116" s="53"/>
      <c r="M116" s="72"/>
      <c r="N116" s="72"/>
      <c r="O116" s="72"/>
      <c r="P116" s="72"/>
    </row>
    <row r="117" spans="1:16" ht="12.75">
      <c r="A117" s="82"/>
      <c r="B117" s="85"/>
      <c r="C117" s="86"/>
      <c r="D117" s="87"/>
      <c r="E117" s="87"/>
      <c r="F117" s="77"/>
      <c r="G117" s="77"/>
      <c r="H117" s="77"/>
      <c r="I117" s="26"/>
      <c r="J117" s="104"/>
      <c r="M117" s="72"/>
      <c r="N117" s="72"/>
      <c r="O117" s="72"/>
      <c r="P117" s="72"/>
    </row>
    <row r="118" spans="1:16" ht="12.75">
      <c r="A118" s="76">
        <v>31</v>
      </c>
      <c r="B118" s="39" t="s">
        <v>127</v>
      </c>
      <c r="C118" s="30" t="s">
        <v>10</v>
      </c>
      <c r="D118" s="35"/>
      <c r="E118" s="30" t="s">
        <v>17</v>
      </c>
      <c r="F118" s="24">
        <v>25.94</v>
      </c>
      <c r="G118" s="24">
        <v>25.68</v>
      </c>
      <c r="H118" s="14">
        <f>SUM(F118,G118)</f>
        <v>51.620000000000005</v>
      </c>
      <c r="I118" s="15">
        <f>IF(J118&lt;&gt;9999,RANK(J118,$J$118:$J$121,1),"DNS")</f>
        <v>1</v>
      </c>
      <c r="J118" s="102">
        <f>IF(H118=0,9999,H118)</f>
        <v>51.620000000000005</v>
      </c>
      <c r="M118" s="72"/>
      <c r="N118" s="72"/>
      <c r="O118" s="72"/>
      <c r="P118" s="72"/>
    </row>
    <row r="119" spans="1:16" ht="12.75">
      <c r="A119" s="76">
        <v>33</v>
      </c>
      <c r="B119" s="39" t="s">
        <v>126</v>
      </c>
      <c r="C119" s="30" t="s">
        <v>10</v>
      </c>
      <c r="D119" s="35"/>
      <c r="E119" s="30" t="s">
        <v>17</v>
      </c>
      <c r="F119" s="24">
        <v>26.59</v>
      </c>
      <c r="G119" s="24">
        <v>27.06</v>
      </c>
      <c r="H119" s="14">
        <f>SUM(F119,G119)</f>
        <v>53.65</v>
      </c>
      <c r="I119" s="15">
        <f>IF(J119&lt;&gt;9999,RANK(J119,$J$118:$J$121,1),"DNS")</f>
        <v>2</v>
      </c>
      <c r="J119" s="102">
        <f>IF(H119=0,9999,H119)</f>
        <v>53.65</v>
      </c>
      <c r="M119" s="72"/>
      <c r="N119" s="72"/>
      <c r="O119" s="72"/>
      <c r="P119" s="72"/>
    </row>
    <row r="120" spans="1:16" ht="12.75">
      <c r="A120" s="76">
        <v>35</v>
      </c>
      <c r="B120" s="88" t="s">
        <v>124</v>
      </c>
      <c r="C120" s="30" t="s">
        <v>10</v>
      </c>
      <c r="D120" s="35"/>
      <c r="E120" s="35" t="s">
        <v>17</v>
      </c>
      <c r="F120" s="24">
        <v>29.41</v>
      </c>
      <c r="G120" s="24">
        <v>29.2</v>
      </c>
      <c r="H120" s="14">
        <f>SUM(F120,G120)</f>
        <v>58.61</v>
      </c>
      <c r="I120" s="15">
        <f>IF(J120&lt;&gt;9999,RANK(J120,$J$118:$J$121,1),"DNS")</f>
        <v>3</v>
      </c>
      <c r="J120" s="102">
        <f>IF(H120=0,9999,H120)</f>
        <v>58.61</v>
      </c>
      <c r="M120" s="72"/>
      <c r="N120" s="72"/>
      <c r="O120" s="72"/>
      <c r="P120" s="72"/>
    </row>
    <row r="121" spans="1:16" ht="12.75">
      <c r="A121" s="76">
        <v>34</v>
      </c>
      <c r="B121" s="39" t="s">
        <v>125</v>
      </c>
      <c r="C121" s="30" t="s">
        <v>10</v>
      </c>
      <c r="D121" s="35"/>
      <c r="E121" s="30" t="s">
        <v>17</v>
      </c>
      <c r="F121" s="24">
        <v>34.11</v>
      </c>
      <c r="G121" s="24">
        <v>33.84</v>
      </c>
      <c r="H121" s="14">
        <f>SUM(F121,G121)</f>
        <v>67.95</v>
      </c>
      <c r="I121" s="15">
        <f>IF(J121&lt;&gt;9999,RANK(J121,$J$118:$J$121,1),"DNS")</f>
        <v>4</v>
      </c>
      <c r="J121" s="102">
        <f>IF(H121=0,9999,H121)</f>
        <v>67.95</v>
      </c>
      <c r="M121" s="72"/>
      <c r="N121" s="72"/>
      <c r="O121" s="72"/>
      <c r="P121" s="72"/>
    </row>
    <row r="122" spans="1:16" ht="13.5" thickBot="1">
      <c r="A122" s="52"/>
      <c r="B122" s="39"/>
      <c r="C122" s="30"/>
      <c r="F122" s="24"/>
      <c r="G122" s="24"/>
      <c r="H122" s="14"/>
      <c r="I122" s="22"/>
      <c r="J122" s="106"/>
      <c r="M122" s="72"/>
      <c r="N122" s="72"/>
      <c r="O122" s="72"/>
      <c r="P122" s="72"/>
    </row>
    <row r="123" spans="1:16" ht="13.5" thickBot="1">
      <c r="A123" s="2" t="s">
        <v>0</v>
      </c>
      <c r="B123" s="57" t="s">
        <v>105</v>
      </c>
      <c r="C123" s="48"/>
      <c r="D123" s="4" t="s">
        <v>1</v>
      </c>
      <c r="E123" s="3" t="s">
        <v>2</v>
      </c>
      <c r="F123" s="5" t="s">
        <v>3</v>
      </c>
      <c r="G123" s="5" t="s">
        <v>4</v>
      </c>
      <c r="H123" s="5" t="s">
        <v>5</v>
      </c>
      <c r="I123" s="26" t="s">
        <v>6</v>
      </c>
      <c r="J123" s="65" t="s">
        <v>22</v>
      </c>
      <c r="M123" s="72"/>
      <c r="N123" s="72"/>
      <c r="O123" s="72"/>
      <c r="P123" s="72"/>
    </row>
    <row r="124" spans="1:16" ht="12.75">
      <c r="A124" s="63"/>
      <c r="B124" s="37"/>
      <c r="C124" s="30"/>
      <c r="D124" s="64"/>
      <c r="E124" s="8"/>
      <c r="F124" s="10"/>
      <c r="G124" s="10"/>
      <c r="H124" s="10"/>
      <c r="I124" s="26"/>
      <c r="J124" s="108"/>
      <c r="M124" s="72"/>
      <c r="N124" s="72"/>
      <c r="O124" s="72"/>
      <c r="P124" s="72"/>
    </row>
    <row r="125" spans="1:16" ht="12.75">
      <c r="A125" s="12">
        <v>25</v>
      </c>
      <c r="B125" s="28" t="s">
        <v>91</v>
      </c>
      <c r="C125" s="42" t="s">
        <v>12</v>
      </c>
      <c r="D125" s="35"/>
      <c r="E125" s="16" t="s">
        <v>25</v>
      </c>
      <c r="F125" s="13">
        <v>13.78</v>
      </c>
      <c r="G125" s="13">
        <v>14.48</v>
      </c>
      <c r="H125" s="14">
        <f>SUM(F125,G125)</f>
        <v>28.259999999999998</v>
      </c>
      <c r="I125" s="15">
        <f>IF(J125&lt;&gt;9999,RANK(J125,$J$125:$J$129,1),"DNS")</f>
        <v>1</v>
      </c>
      <c r="J125" s="102">
        <f>IF(H125=0,9999,H125)</f>
        <v>28.259999999999998</v>
      </c>
      <c r="M125" s="72"/>
      <c r="N125" s="72"/>
      <c r="O125" s="72"/>
      <c r="P125" s="72"/>
    </row>
    <row r="126" spans="1:16" ht="12.75">
      <c r="A126" s="12">
        <v>28</v>
      </c>
      <c r="B126" s="34" t="s">
        <v>93</v>
      </c>
      <c r="C126" s="41" t="s">
        <v>12</v>
      </c>
      <c r="D126" s="35"/>
      <c r="E126" s="16" t="s">
        <v>25</v>
      </c>
      <c r="F126" s="13">
        <v>15.65</v>
      </c>
      <c r="G126" s="13">
        <v>15.76</v>
      </c>
      <c r="H126" s="14">
        <f>SUM(F126,G126)</f>
        <v>31.41</v>
      </c>
      <c r="I126" s="15">
        <f>IF(J126&lt;&gt;9999,RANK(J126,$J$125:$J$129,1),"DNS")</f>
        <v>2</v>
      </c>
      <c r="J126" s="102">
        <f>IF(H126=0,9999,H126)</f>
        <v>31.41</v>
      </c>
      <c r="M126" s="84"/>
      <c r="N126" s="72"/>
      <c r="O126" s="72"/>
      <c r="P126" s="72"/>
    </row>
    <row r="127" spans="1:16" ht="12.75">
      <c r="A127" s="12">
        <v>26</v>
      </c>
      <c r="B127" s="28" t="s">
        <v>69</v>
      </c>
      <c r="C127" s="42" t="s">
        <v>12</v>
      </c>
      <c r="D127" s="35"/>
      <c r="E127" s="16" t="s">
        <v>25</v>
      </c>
      <c r="F127" s="13">
        <v>17.78</v>
      </c>
      <c r="G127" s="13">
        <v>17.77</v>
      </c>
      <c r="H127" s="14">
        <f>SUM(F127,G127)</f>
        <v>35.55</v>
      </c>
      <c r="I127" s="15">
        <f>IF(J127&lt;&gt;9999,RANK(J127,$J$125:$J$129,1),"DNS")</f>
        <v>3</v>
      </c>
      <c r="J127" s="102">
        <f>IF(H127=0,9999,H127)</f>
        <v>35.55</v>
      </c>
      <c r="M127" s="72"/>
      <c r="N127" s="72"/>
      <c r="O127" s="72"/>
      <c r="P127" s="72"/>
    </row>
    <row r="128" spans="1:16" ht="12.75">
      <c r="A128" s="12">
        <v>27</v>
      </c>
      <c r="B128" s="34" t="s">
        <v>92</v>
      </c>
      <c r="C128" s="41" t="s">
        <v>12</v>
      </c>
      <c r="E128" s="16" t="s">
        <v>25</v>
      </c>
      <c r="F128" s="13">
        <v>17.91</v>
      </c>
      <c r="G128" s="13">
        <v>18.12</v>
      </c>
      <c r="H128" s="14">
        <f>SUM(F128,G128)</f>
        <v>36.03</v>
      </c>
      <c r="I128" s="15">
        <f>IF(J128&lt;&gt;9999,RANK(J128,$J$125:$J$129,1),"DNS")</f>
        <v>4</v>
      </c>
      <c r="J128" s="102">
        <f>IF(H128=0,9999,H128)</f>
        <v>36.03</v>
      </c>
      <c r="M128" s="72"/>
      <c r="N128" s="72"/>
      <c r="O128" s="72"/>
      <c r="P128" s="72"/>
    </row>
    <row r="129" spans="1:16" ht="12.75">
      <c r="A129" s="12">
        <v>29</v>
      </c>
      <c r="B129" s="34" t="s">
        <v>94</v>
      </c>
      <c r="C129" s="41" t="s">
        <v>12</v>
      </c>
      <c r="D129" s="35"/>
      <c r="E129" s="16" t="s">
        <v>25</v>
      </c>
      <c r="F129" s="13">
        <v>14.58</v>
      </c>
      <c r="G129" s="13">
        <v>999</v>
      </c>
      <c r="H129" s="14"/>
      <c r="I129" s="15"/>
      <c r="J129" s="102"/>
      <c r="M129" s="72"/>
      <c r="N129" s="72"/>
      <c r="O129" s="72"/>
      <c r="P129" s="72"/>
    </row>
    <row r="130" spans="1:16" ht="13.5" thickBot="1">
      <c r="A130" s="52"/>
      <c r="B130" s="39"/>
      <c r="C130" s="30"/>
      <c r="F130" s="24"/>
      <c r="G130" s="24"/>
      <c r="H130" s="14"/>
      <c r="I130" s="22"/>
      <c r="J130" s="106"/>
      <c r="M130" s="72"/>
      <c r="N130" s="72"/>
      <c r="O130" s="72"/>
      <c r="P130" s="72"/>
    </row>
    <row r="131" spans="1:16" ht="13.5" thickBot="1">
      <c r="A131" s="2" t="s">
        <v>0</v>
      </c>
      <c r="B131" s="55" t="s">
        <v>140</v>
      </c>
      <c r="C131" s="48"/>
      <c r="D131" s="4" t="s">
        <v>1</v>
      </c>
      <c r="E131" s="3" t="s">
        <v>2</v>
      </c>
      <c r="F131" s="5" t="s">
        <v>3</v>
      </c>
      <c r="G131" s="5" t="s">
        <v>4</v>
      </c>
      <c r="H131" s="5" t="s">
        <v>5</v>
      </c>
      <c r="I131" s="33" t="s">
        <v>6</v>
      </c>
      <c r="J131" s="60" t="s">
        <v>23</v>
      </c>
      <c r="M131" s="72"/>
      <c r="N131" s="72"/>
      <c r="O131" s="72"/>
      <c r="P131" s="72"/>
    </row>
    <row r="132" spans="1:16" ht="12.75">
      <c r="A132" s="7"/>
      <c r="B132" s="37"/>
      <c r="C132" s="30"/>
      <c r="D132" s="9"/>
      <c r="E132" s="8"/>
      <c r="F132" s="10"/>
      <c r="G132" s="10"/>
      <c r="H132" s="10"/>
      <c r="I132" s="26"/>
      <c r="J132" s="26"/>
      <c r="M132" s="72"/>
      <c r="N132" s="72"/>
      <c r="O132" s="72"/>
      <c r="P132" s="72"/>
    </row>
    <row r="133" spans="1:16" ht="12.75">
      <c r="A133" s="12">
        <v>19</v>
      </c>
      <c r="B133" s="34" t="s">
        <v>46</v>
      </c>
      <c r="C133" s="50" t="s">
        <v>13</v>
      </c>
      <c r="D133" s="35"/>
      <c r="E133" s="35" t="s">
        <v>17</v>
      </c>
      <c r="F133" s="13">
        <v>14.43</v>
      </c>
      <c r="G133" s="13">
        <v>14.73</v>
      </c>
      <c r="H133" s="14">
        <f>SUM(F133,G133)</f>
        <v>29.16</v>
      </c>
      <c r="I133" s="15">
        <f>IF(J133&lt;&gt;9999,RANK(J133,$J$133:$J$136,1),"DNS")</f>
        <v>1</v>
      </c>
      <c r="J133" s="15">
        <f>IF(H133=0,9999,H133)</f>
        <v>29.16</v>
      </c>
      <c r="M133" s="72"/>
      <c r="N133" s="72"/>
      <c r="O133" s="72"/>
      <c r="P133" s="72"/>
    </row>
    <row r="134" spans="1:16" ht="12.75">
      <c r="A134" s="12">
        <v>21</v>
      </c>
      <c r="B134" s="28" t="s">
        <v>47</v>
      </c>
      <c r="C134" s="50" t="s">
        <v>13</v>
      </c>
      <c r="D134" s="35"/>
      <c r="E134" s="35" t="s">
        <v>17</v>
      </c>
      <c r="F134" s="13">
        <v>15.05</v>
      </c>
      <c r="G134" s="13">
        <v>15.31</v>
      </c>
      <c r="H134" s="14">
        <f>SUM(F134,G134)</f>
        <v>30.36</v>
      </c>
      <c r="I134" s="15">
        <f>IF(J134&lt;&gt;9999,RANK(J134,$J$133:$J$136,1),"DNS")</f>
        <v>2</v>
      </c>
      <c r="J134" s="15">
        <f>IF(H134=0,9999,H134)</f>
        <v>30.36</v>
      </c>
      <c r="M134" s="84"/>
      <c r="N134" s="72"/>
      <c r="O134" s="72"/>
      <c r="P134" s="72"/>
    </row>
    <row r="135" spans="1:16" ht="12.75">
      <c r="A135" s="12">
        <v>20</v>
      </c>
      <c r="B135" s="28" t="s">
        <v>41</v>
      </c>
      <c r="C135" s="50" t="s">
        <v>13</v>
      </c>
      <c r="D135" s="35"/>
      <c r="E135" s="35" t="s">
        <v>17</v>
      </c>
      <c r="F135" s="13">
        <v>18.11</v>
      </c>
      <c r="G135" s="13">
        <v>17.4</v>
      </c>
      <c r="H135" s="14">
        <f>SUM(F135,G135)</f>
        <v>35.51</v>
      </c>
      <c r="I135" s="15">
        <f>IF(J135&lt;&gt;9999,RANK(J135,$J$133:$J$136,1),"DNS")</f>
        <v>3</v>
      </c>
      <c r="J135" s="15">
        <f>IF(H135=0,9999,H135)</f>
        <v>35.51</v>
      </c>
      <c r="M135" s="72"/>
      <c r="N135" s="72"/>
      <c r="O135" s="72"/>
      <c r="P135" s="72"/>
    </row>
    <row r="136" spans="1:16" ht="12.75">
      <c r="A136" s="12">
        <v>22</v>
      </c>
      <c r="B136" s="34" t="s">
        <v>59</v>
      </c>
      <c r="C136" s="50" t="s">
        <v>13</v>
      </c>
      <c r="D136" s="35"/>
      <c r="E136" s="35" t="s">
        <v>17</v>
      </c>
      <c r="F136" s="13">
        <v>999</v>
      </c>
      <c r="H136" s="14"/>
      <c r="I136" s="15"/>
      <c r="J136" s="15"/>
      <c r="M136" s="72"/>
      <c r="N136" s="72"/>
      <c r="O136" s="72"/>
      <c r="P136" s="72"/>
    </row>
    <row r="137" spans="1:16" ht="13.5" thickBot="1">
      <c r="A137" s="52"/>
      <c r="B137" s="39"/>
      <c r="C137" s="30"/>
      <c r="F137" s="24"/>
      <c r="G137" s="24"/>
      <c r="H137" s="14"/>
      <c r="I137" s="22"/>
      <c r="J137" s="22"/>
      <c r="M137" s="72"/>
      <c r="N137" s="72"/>
      <c r="O137" s="72"/>
      <c r="P137" s="72"/>
    </row>
    <row r="138" spans="1:16" ht="13.5" thickBot="1">
      <c r="A138" s="2" t="s">
        <v>0</v>
      </c>
      <c r="B138" s="55" t="s">
        <v>141</v>
      </c>
      <c r="C138" s="48"/>
      <c r="D138" s="4" t="s">
        <v>1</v>
      </c>
      <c r="E138" s="3" t="s">
        <v>2</v>
      </c>
      <c r="F138" s="5" t="s">
        <v>3</v>
      </c>
      <c r="G138" s="5" t="s">
        <v>4</v>
      </c>
      <c r="H138" s="5" t="s">
        <v>5</v>
      </c>
      <c r="I138" s="6" t="s">
        <v>6</v>
      </c>
      <c r="J138" s="56" t="s">
        <v>23</v>
      </c>
      <c r="M138" s="72"/>
      <c r="N138" s="72"/>
      <c r="O138" s="72"/>
      <c r="P138" s="72"/>
    </row>
    <row r="139" spans="1:16" ht="12.75">
      <c r="A139" s="7"/>
      <c r="B139" s="37"/>
      <c r="C139" s="30"/>
      <c r="D139" s="9"/>
      <c r="E139" s="8"/>
      <c r="F139" s="10"/>
      <c r="G139" s="10"/>
      <c r="H139" s="10"/>
      <c r="I139" s="26"/>
      <c r="J139" s="26"/>
      <c r="M139" s="72"/>
      <c r="N139" s="72"/>
      <c r="O139" s="72"/>
      <c r="P139" s="72"/>
    </row>
    <row r="140" spans="1:16" ht="12.75">
      <c r="A140" s="12">
        <v>13</v>
      </c>
      <c r="B140" s="28" t="s">
        <v>90</v>
      </c>
      <c r="C140" s="42" t="s">
        <v>13</v>
      </c>
      <c r="D140" s="35"/>
      <c r="E140" s="35" t="s">
        <v>25</v>
      </c>
      <c r="F140" s="13">
        <v>13.87</v>
      </c>
      <c r="G140" s="13">
        <v>13.72</v>
      </c>
      <c r="H140" s="14">
        <f>SUM(F140,G140)</f>
        <v>27.59</v>
      </c>
      <c r="I140" s="15">
        <f>IF(J140&lt;&gt;9999,RANK(J140,$J$140:$J$144,1),"DNS")</f>
        <v>1</v>
      </c>
      <c r="J140" s="15">
        <f>IF(H140=0,9999,H140)</f>
        <v>27.59</v>
      </c>
      <c r="M140" s="72"/>
      <c r="N140" s="72"/>
      <c r="O140" s="72"/>
      <c r="P140" s="72"/>
    </row>
    <row r="141" spans="1:16" ht="12.75">
      <c r="A141" s="12">
        <v>16</v>
      </c>
      <c r="B141" s="28" t="s">
        <v>68</v>
      </c>
      <c r="C141" s="42" t="s">
        <v>13</v>
      </c>
      <c r="D141" s="35"/>
      <c r="E141" s="35" t="s">
        <v>25</v>
      </c>
      <c r="F141" s="13">
        <v>14.06</v>
      </c>
      <c r="G141" s="13">
        <v>14.08</v>
      </c>
      <c r="H141" s="14">
        <f>SUM(F141,G141)</f>
        <v>28.14</v>
      </c>
      <c r="I141" s="15">
        <f>IF(J141&lt;&gt;9999,RANK(J141,$J$140:$J$144,1),"DNS")</f>
        <v>2</v>
      </c>
      <c r="J141" s="15">
        <f>IF(H141=0,9999,H141)</f>
        <v>28.14</v>
      </c>
      <c r="M141" s="72"/>
      <c r="N141" s="72"/>
      <c r="O141" s="72"/>
      <c r="P141" s="72"/>
    </row>
    <row r="142" spans="1:16" ht="12.75">
      <c r="A142" s="12">
        <v>14</v>
      </c>
      <c r="B142" s="28" t="s">
        <v>88</v>
      </c>
      <c r="C142" s="42" t="s">
        <v>13</v>
      </c>
      <c r="D142" s="35"/>
      <c r="E142" s="35" t="s">
        <v>25</v>
      </c>
      <c r="F142" s="13">
        <v>14.34</v>
      </c>
      <c r="G142" s="13">
        <v>13.98</v>
      </c>
      <c r="H142" s="14">
        <f>SUM(F142,G142)</f>
        <v>28.32</v>
      </c>
      <c r="I142" s="15">
        <f>IF(J142&lt;&gt;9999,RANK(J142,$J$140:$J$144,1),"DNS")</f>
        <v>3</v>
      </c>
      <c r="J142" s="15">
        <f>IF(H142=0,9999,H142)</f>
        <v>28.32</v>
      </c>
      <c r="M142" s="84"/>
      <c r="N142" s="72"/>
      <c r="O142" s="72"/>
      <c r="P142" s="72"/>
    </row>
    <row r="143" spans="1:16" ht="12.75">
      <c r="A143" s="12">
        <v>12</v>
      </c>
      <c r="B143" s="39" t="s">
        <v>112</v>
      </c>
      <c r="C143" s="42" t="s">
        <v>13</v>
      </c>
      <c r="D143" s="35"/>
      <c r="E143" s="35" t="s">
        <v>25</v>
      </c>
      <c r="F143" s="13">
        <v>14.85</v>
      </c>
      <c r="G143" s="13">
        <v>15.21</v>
      </c>
      <c r="H143" s="14">
        <f>SUM(F143,G143)</f>
        <v>30.060000000000002</v>
      </c>
      <c r="I143" s="15">
        <f>IF(J143&lt;&gt;9999,RANK(J143,$J$140:$J$144,1),"DNS")</f>
        <v>4</v>
      </c>
      <c r="J143" s="15">
        <f>IF(H143=0,9999,H143)</f>
        <v>30.060000000000002</v>
      </c>
      <c r="M143" s="72"/>
      <c r="N143" s="72"/>
      <c r="O143" s="72"/>
      <c r="P143" s="72"/>
    </row>
    <row r="144" spans="1:16" ht="12.75">
      <c r="A144" s="12">
        <v>17</v>
      </c>
      <c r="B144" s="28" t="s">
        <v>89</v>
      </c>
      <c r="C144" s="42" t="s">
        <v>13</v>
      </c>
      <c r="D144" s="35"/>
      <c r="E144" s="35" t="s">
        <v>25</v>
      </c>
      <c r="F144" s="13">
        <v>15.35</v>
      </c>
      <c r="G144" s="13">
        <v>14.92</v>
      </c>
      <c r="H144" s="14">
        <f>SUM(F144,G144)</f>
        <v>30.27</v>
      </c>
      <c r="I144" s="15">
        <f>IF(J144&lt;&gt;9999,RANK(J144,$J$140:$J$144,1),"DNS")</f>
        <v>5</v>
      </c>
      <c r="J144" s="15">
        <f>IF(H144=0,9999,H144)</f>
        <v>30.27</v>
      </c>
      <c r="M144" s="72"/>
      <c r="N144" s="72"/>
      <c r="O144" s="72"/>
      <c r="P144" s="72"/>
    </row>
    <row r="145" spans="1:16" ht="13.5" thickBot="1">
      <c r="A145" s="52"/>
      <c r="B145" s="39"/>
      <c r="C145" s="30"/>
      <c r="D145" s="23"/>
      <c r="E145" s="23"/>
      <c r="F145" s="24"/>
      <c r="G145" s="24"/>
      <c r="H145" s="14"/>
      <c r="I145" s="22"/>
      <c r="J145" s="22"/>
      <c r="M145" s="72"/>
      <c r="N145" s="72"/>
      <c r="O145" s="72"/>
      <c r="P145" s="72"/>
    </row>
    <row r="146" spans="1:16" ht="13.5" thickBot="1">
      <c r="A146" s="2" t="s">
        <v>0</v>
      </c>
      <c r="B146" s="55" t="s">
        <v>142</v>
      </c>
      <c r="C146" s="44"/>
      <c r="D146" s="4" t="s">
        <v>1</v>
      </c>
      <c r="E146" s="3" t="s">
        <v>2</v>
      </c>
      <c r="F146" s="5" t="s">
        <v>3</v>
      </c>
      <c r="G146" s="5" t="s">
        <v>4</v>
      </c>
      <c r="H146" s="5" t="s">
        <v>5</v>
      </c>
      <c r="I146" s="6" t="s">
        <v>6</v>
      </c>
      <c r="J146" s="56" t="s">
        <v>24</v>
      </c>
      <c r="M146" s="72"/>
      <c r="N146" s="72"/>
      <c r="O146" s="72"/>
      <c r="P146" s="72"/>
    </row>
    <row r="147" spans="1:16" ht="12.75">
      <c r="A147" s="7"/>
      <c r="C147" s="59"/>
      <c r="F147" s="10"/>
      <c r="G147" s="10"/>
      <c r="H147" s="10"/>
      <c r="I147" s="26"/>
      <c r="J147" s="26"/>
      <c r="M147" s="72"/>
      <c r="N147" s="72"/>
      <c r="O147" s="72"/>
      <c r="P147" s="72"/>
    </row>
    <row r="148" spans="1:16" ht="12.75">
      <c r="A148" s="12">
        <v>9</v>
      </c>
      <c r="B148" s="39" t="s">
        <v>43</v>
      </c>
      <c r="C148" s="30" t="s">
        <v>11</v>
      </c>
      <c r="D148" s="35"/>
      <c r="E148" s="30" t="s">
        <v>17</v>
      </c>
      <c r="F148" s="13">
        <v>15.77</v>
      </c>
      <c r="G148" s="13">
        <v>15.41</v>
      </c>
      <c r="H148" s="14">
        <f>SUM(F148,G148)</f>
        <v>31.18</v>
      </c>
      <c r="I148" s="15">
        <f>IF(J148&lt;&gt;9999,RANK(J148,$J$148:$J$149,1),"DNS")</f>
        <v>1</v>
      </c>
      <c r="J148" s="15">
        <f>IF(H148=0,9999,H148)</f>
        <v>31.18</v>
      </c>
      <c r="M148" s="72"/>
      <c r="N148" s="72"/>
      <c r="O148" s="72"/>
      <c r="P148" s="72"/>
    </row>
    <row r="149" spans="1:16" ht="12.75">
      <c r="A149" s="12">
        <v>10</v>
      </c>
      <c r="B149" s="89" t="s">
        <v>28</v>
      </c>
      <c r="C149" s="30" t="s">
        <v>11</v>
      </c>
      <c r="D149" s="35"/>
      <c r="E149" s="35" t="s">
        <v>17</v>
      </c>
      <c r="F149" s="13">
        <v>22.32</v>
      </c>
      <c r="G149" s="13">
        <v>22.63</v>
      </c>
      <c r="H149" s="14">
        <f>SUM(F149,G149)</f>
        <v>44.95</v>
      </c>
      <c r="I149" s="15">
        <f>IF(J149&lt;&gt;9999,RANK(J149,$J$148:$J$149,1),"DNS")</f>
        <v>2</v>
      </c>
      <c r="J149" s="15">
        <f>IF(H149=0,9999,H149)</f>
        <v>44.95</v>
      </c>
      <c r="M149" s="84"/>
      <c r="N149" s="72"/>
      <c r="O149" s="72"/>
      <c r="P149" s="72"/>
    </row>
    <row r="150" spans="1:16" ht="13.5" thickBot="1">
      <c r="A150" s="52"/>
      <c r="B150" s="39"/>
      <c r="C150" s="30"/>
      <c r="D150" s="23"/>
      <c r="E150" s="23"/>
      <c r="F150" s="24"/>
      <c r="G150" s="24"/>
      <c r="H150" s="14"/>
      <c r="I150" s="22"/>
      <c r="J150" s="22"/>
      <c r="M150" s="72"/>
      <c r="N150" s="72"/>
      <c r="O150" s="72"/>
      <c r="P150" s="72"/>
    </row>
    <row r="151" spans="1:16" ht="13.5" thickBot="1">
      <c r="A151" s="2" t="s">
        <v>0</v>
      </c>
      <c r="B151" s="55" t="s">
        <v>143</v>
      </c>
      <c r="C151" s="44"/>
      <c r="D151" s="4" t="s">
        <v>1</v>
      </c>
      <c r="E151" s="3" t="s">
        <v>2</v>
      </c>
      <c r="F151" s="5" t="s">
        <v>3</v>
      </c>
      <c r="G151" s="5" t="s">
        <v>4</v>
      </c>
      <c r="H151" s="5" t="s">
        <v>5</v>
      </c>
      <c r="I151" s="6" t="s">
        <v>6</v>
      </c>
      <c r="J151" s="56" t="s">
        <v>24</v>
      </c>
      <c r="M151" s="72"/>
      <c r="N151" s="72"/>
      <c r="O151" s="72"/>
      <c r="P151" s="72"/>
    </row>
    <row r="152" spans="1:16" ht="12.75">
      <c r="A152" s="12"/>
      <c r="C152" s="30"/>
      <c r="D152" s="35"/>
      <c r="H152" s="14">
        <f aca="true" t="shared" si="21" ref="H152:H157">SUM(F152,G152)</f>
        <v>0</v>
      </c>
      <c r="I152" s="15"/>
      <c r="J152" s="61"/>
      <c r="M152" s="72"/>
      <c r="N152" s="72"/>
      <c r="O152" s="72"/>
      <c r="P152" s="72"/>
    </row>
    <row r="153" spans="1:16" ht="12.75">
      <c r="A153" s="12">
        <v>1</v>
      </c>
      <c r="B153" s="34" t="s">
        <v>82</v>
      </c>
      <c r="C153" s="30" t="s">
        <v>11</v>
      </c>
      <c r="D153" s="35"/>
      <c r="E153" s="16" t="s">
        <v>25</v>
      </c>
      <c r="F153" s="13">
        <v>13.15</v>
      </c>
      <c r="G153" s="13">
        <v>13.52</v>
      </c>
      <c r="H153" s="14">
        <f t="shared" si="21"/>
        <v>26.67</v>
      </c>
      <c r="I153" s="15">
        <f>IF(J153&lt;&gt;9999,RANK(J153,$J$153:$J$156,1),"DNS")</f>
        <v>1</v>
      </c>
      <c r="J153" s="15">
        <f>IF(H153=0,9999,H153)</f>
        <v>26.67</v>
      </c>
      <c r="M153" s="72"/>
      <c r="N153" s="72"/>
      <c r="O153" s="72"/>
      <c r="P153" s="72"/>
    </row>
    <row r="154" spans="1:16" ht="12.75">
      <c r="A154" s="12">
        <v>3</v>
      </c>
      <c r="B154" s="34" t="s">
        <v>81</v>
      </c>
      <c r="C154" s="30" t="s">
        <v>11</v>
      </c>
      <c r="D154" s="35"/>
      <c r="E154" s="16" t="s">
        <v>25</v>
      </c>
      <c r="F154" s="13">
        <v>14.95</v>
      </c>
      <c r="G154" s="13">
        <v>15.17</v>
      </c>
      <c r="H154" s="14">
        <f t="shared" si="21"/>
        <v>30.119999999999997</v>
      </c>
      <c r="I154" s="15">
        <f>IF(J154&lt;&gt;9999,RANK(J154,$J$153:$J$156,1),"DNS")</f>
        <v>2</v>
      </c>
      <c r="J154" s="15">
        <f>IF(H154=0,9999,H154)</f>
        <v>30.119999999999997</v>
      </c>
      <c r="M154" s="72"/>
      <c r="N154" s="72"/>
      <c r="O154" s="72"/>
      <c r="P154" s="72"/>
    </row>
    <row r="155" spans="1:16" ht="12.75">
      <c r="A155" s="12">
        <v>4</v>
      </c>
      <c r="B155" s="28" t="s">
        <v>67</v>
      </c>
      <c r="C155" s="30" t="s">
        <v>11</v>
      </c>
      <c r="D155" s="35"/>
      <c r="E155" s="16" t="s">
        <v>25</v>
      </c>
      <c r="F155" s="13">
        <v>16.53</v>
      </c>
      <c r="G155" s="13">
        <v>17.23</v>
      </c>
      <c r="H155" s="14">
        <f t="shared" si="21"/>
        <v>33.760000000000005</v>
      </c>
      <c r="I155" s="15">
        <f>IF(J155&lt;&gt;9999,RANK(J155,$J$153:$J$156,1),"DNS")</f>
        <v>3</v>
      </c>
      <c r="J155" s="15">
        <f>IF(H155=0,9999,H155)</f>
        <v>33.760000000000005</v>
      </c>
      <c r="M155" s="84"/>
      <c r="N155" s="72"/>
      <c r="O155" s="72"/>
      <c r="P155" s="72"/>
    </row>
    <row r="156" spans="1:16" ht="13.5">
      <c r="A156" s="12">
        <v>2</v>
      </c>
      <c r="B156" s="90" t="s">
        <v>144</v>
      </c>
      <c r="C156" s="30" t="s">
        <v>11</v>
      </c>
      <c r="D156" s="35"/>
      <c r="E156" s="16" t="s">
        <v>25</v>
      </c>
      <c r="F156" s="13">
        <v>21.98</v>
      </c>
      <c r="G156" s="13">
        <v>22.38</v>
      </c>
      <c r="H156" s="14">
        <f t="shared" si="21"/>
        <v>44.36</v>
      </c>
      <c r="I156" s="15">
        <f>IF(J156&lt;&gt;9999,RANK(J156,$J$153:$J$156,1),"DNS")</f>
        <v>4</v>
      </c>
      <c r="J156" s="15">
        <f>IF(H156=0,9999,H156)</f>
        <v>44.36</v>
      </c>
      <c r="M156" s="72"/>
      <c r="N156" s="72"/>
      <c r="O156" s="72"/>
      <c r="P156" s="72"/>
    </row>
    <row r="157" spans="1:16" ht="13.5" thickBot="1">
      <c r="A157" s="18"/>
      <c r="B157" s="38"/>
      <c r="C157" s="43"/>
      <c r="D157" s="19"/>
      <c r="E157" s="19"/>
      <c r="F157" s="20"/>
      <c r="G157" s="20"/>
      <c r="H157" s="21">
        <f t="shared" si="21"/>
        <v>0</v>
      </c>
      <c r="I157" s="22"/>
      <c r="J157" s="22"/>
      <c r="M157" s="72"/>
      <c r="N157" s="72"/>
      <c r="O157" s="72"/>
      <c r="P157" s="72"/>
    </row>
    <row r="158" spans="13:16" ht="12.75">
      <c r="M158" s="72"/>
      <c r="N158" s="72"/>
      <c r="O158" s="72"/>
      <c r="P158" s="72"/>
    </row>
    <row r="159" spans="13:16" ht="12.75">
      <c r="M159" s="72"/>
      <c r="N159" s="72"/>
      <c r="O159" s="72"/>
      <c r="P159" s="72"/>
    </row>
  </sheetData>
  <mergeCells count="1">
    <mergeCell ref="A1:H1"/>
  </mergeCells>
  <printOptions gridLines="1"/>
  <pageMargins left="0.35433070866141736" right="0.35433070866141736" top="0.3937007874015748" bottom="0.3937007874015748" header="0.11811023622047245" footer="0.11811023622047245"/>
  <pageSetup horizontalDpi="300" verticalDpi="300" orientation="portrait" paperSize="9" r:id="rId1"/>
  <headerFooter alignWithMargins="0">
    <oddHeader>&amp;R]</oddHeader>
    <oddFooter>&amp;L&amp;A&amp;C&amp;F&amp;RPAGE &amp;P OF &amp;N
Printed on &amp;T on &amp;D</oddFooter>
  </headerFooter>
  <rowBreaks count="3" manualBreakCount="3">
    <brk id="52" max="8" man="1"/>
    <brk id="85" max="8" man="1"/>
    <brk id="121" max="8" man="1"/>
  </rowBreaks>
  <colBreaks count="2" manualBreakCount="2">
    <brk id="11" max="65535" man="1"/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 McCullough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Lee</dc:creator>
  <cp:keywords/>
  <dc:description/>
  <cp:lastModifiedBy>SCI</cp:lastModifiedBy>
  <cp:lastPrinted>2010-04-19T20:57:04Z</cp:lastPrinted>
  <dcterms:created xsi:type="dcterms:W3CDTF">2001-04-13T19:19:05Z</dcterms:created>
  <dcterms:modified xsi:type="dcterms:W3CDTF">2010-04-20T12:15:45Z</dcterms:modified>
  <cp:category/>
  <cp:version/>
  <cp:contentType/>
  <cp:contentStatus/>
</cp:coreProperties>
</file>